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filterPrivacy="1" defaultThemeVersion="202300"/>
  <xr:revisionPtr revIDLastSave="0" documentId="13_ncr:1_{BED04068-E9FE-410A-89E2-14442BAF24F6}" xr6:coauthVersionLast="47" xr6:coauthVersionMax="47" xr10:uidLastSave="{00000000-0000-0000-0000-000000000000}"/>
  <bookViews>
    <workbookView xWindow="-28920" yWindow="-120" windowWidth="29040" windowHeight="17520" xr2:uid="{BAC393CE-5F0E-4DD0-8C5D-51367CD11D59}"/>
  </bookViews>
  <sheets>
    <sheet name="SoP" sheetId="1" r:id="rId1"/>
  </sheets>
  <definedNames>
    <definedName name="_xlnm.Print_Area" localSheetId="0">SoP!$A$1:$J$108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D60" i="1"/>
  <c r="D71" i="1"/>
  <c r="D40" i="1"/>
  <c r="D27" i="1"/>
  <c r="J73" i="1"/>
  <c r="J59" i="1"/>
  <c r="J48" i="1"/>
  <c r="J36" i="1"/>
  <c r="J26" i="1"/>
  <c r="D102" i="1"/>
  <c r="D91" i="1"/>
  <c r="D17" i="1"/>
  <c r="D53" i="1"/>
  <c r="J75" i="1" l="1"/>
  <c r="D104" i="1"/>
  <c r="D106" i="1" l="1"/>
  <c r="D10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<sst xmlns="http://schemas.openxmlformats.org/spreadsheetml/2006/main" count="110" uniqueCount="93">
  <si>
    <t>ASSETS</t>
  </si>
  <si>
    <t>$</t>
  </si>
  <si>
    <t>LIABILITIES</t>
  </si>
  <si>
    <t>Limit:</t>
  </si>
  <si>
    <t>Total Business Loans:</t>
  </si>
  <si>
    <t xml:space="preserve">Total Personal Loans </t>
  </si>
  <si>
    <t>MgL</t>
  </si>
  <si>
    <t>License #</t>
  </si>
  <si>
    <t>Water License</t>
  </si>
  <si>
    <t>Cattle:</t>
  </si>
  <si>
    <t xml:space="preserve">Number </t>
  </si>
  <si>
    <t>$/head</t>
  </si>
  <si>
    <t>Maiden heifer #</t>
  </si>
  <si>
    <t>Yearling heifers</t>
  </si>
  <si>
    <t>Weaner heifers</t>
  </si>
  <si>
    <t>Weaner steers</t>
  </si>
  <si>
    <t>Yearling steers</t>
  </si>
  <si>
    <t>Grown steers</t>
  </si>
  <si>
    <t>Bullocks</t>
  </si>
  <si>
    <t>Bulls (Sires)</t>
  </si>
  <si>
    <t>SUB TOTAL</t>
  </si>
  <si>
    <t xml:space="preserve">Sheep: </t>
  </si>
  <si>
    <t>Maiden ewes #</t>
  </si>
  <si>
    <t>Ewe hoggets #</t>
  </si>
  <si>
    <t>Ewe lambs #</t>
  </si>
  <si>
    <t>Male lambs #</t>
  </si>
  <si>
    <t>Male hoggets #</t>
  </si>
  <si>
    <t>Wethers #</t>
  </si>
  <si>
    <t>Rams (Sires)</t>
  </si>
  <si>
    <t>Rams (sale)</t>
  </si>
  <si>
    <t>Other Stock</t>
  </si>
  <si>
    <t>Number</t>
  </si>
  <si>
    <t>Commodities on hand</t>
  </si>
  <si>
    <t>Equipment Finance Provider</t>
  </si>
  <si>
    <t xml:space="preserve">Receivables / trade debtors: </t>
  </si>
  <si>
    <t xml:space="preserve">Payables / trade creditors: </t>
  </si>
  <si>
    <t>Who</t>
  </si>
  <si>
    <t xml:space="preserve">Other Assets: </t>
  </si>
  <si>
    <t xml:space="preserve">OTHER Liabilties: </t>
  </si>
  <si>
    <t xml:space="preserve">TOTAL ASSETS: </t>
  </si>
  <si>
    <t>TOTAL LIABILITIES</t>
  </si>
  <si>
    <t>Loan type (e.g. term loan, overdraft, Business Credit Card)</t>
  </si>
  <si>
    <t>Registered Owner</t>
  </si>
  <si>
    <t>Business Loan Limit:</t>
  </si>
  <si>
    <t>Breeder cows #</t>
  </si>
  <si>
    <t>Breeder Ewes #</t>
  </si>
  <si>
    <t>Plant &amp; Equipment</t>
  </si>
  <si>
    <t>Address/Details</t>
  </si>
  <si>
    <t>Interest Rate</t>
  </si>
  <si>
    <t>Balance</t>
  </si>
  <si>
    <t>Loan Type</t>
  </si>
  <si>
    <t>due date</t>
  </si>
  <si>
    <t>balance</t>
  </si>
  <si>
    <t>limit</t>
  </si>
  <si>
    <t>Annual payment</t>
  </si>
  <si>
    <t># bales or tonnes</t>
  </si>
  <si>
    <t>Property name or address</t>
  </si>
  <si>
    <t>Description</t>
  </si>
  <si>
    <t xml:space="preserve">Hectares </t>
  </si>
  <si>
    <t>Expiry date</t>
  </si>
  <si>
    <t>Item</t>
  </si>
  <si>
    <t>$ value per head</t>
  </si>
  <si>
    <t>$ Total market Value</t>
  </si>
  <si>
    <t>price per unit</t>
  </si>
  <si>
    <t xml:space="preserve">ie. Elders </t>
  </si>
  <si>
    <t>ie. Fertiliser</t>
  </si>
  <si>
    <t>Total property Value:</t>
  </si>
  <si>
    <t>Consumer / Personal Loan Facilities Held (e.g. Home loan, personal Credit cards)</t>
  </si>
  <si>
    <t>% NET EQUITY :</t>
  </si>
  <si>
    <t xml:space="preserve">$ NET ASSETS : </t>
  </si>
  <si>
    <t>Business Loan Facilities provider</t>
  </si>
  <si>
    <t>Enterprise Pty Ltd</t>
  </si>
  <si>
    <t>eg. NAB Market loan</t>
  </si>
  <si>
    <t>Term Loan</t>
  </si>
  <si>
    <t>WAL 12345</t>
  </si>
  <si>
    <t xml:space="preserve">Eg;  Farm 1 </t>
  </si>
  <si>
    <t>credit card</t>
  </si>
  <si>
    <t>Eg; ANZ mastercard</t>
  </si>
  <si>
    <t>tractor</t>
  </si>
  <si>
    <t>Eg: John Deere</t>
  </si>
  <si>
    <t>Elders</t>
  </si>
  <si>
    <t>Eg: Fertiliser</t>
  </si>
  <si>
    <t>Eg; 123456</t>
  </si>
  <si>
    <t>Eg: Type</t>
  </si>
  <si>
    <t>Eg: Wool bales</t>
  </si>
  <si>
    <t>Horses</t>
  </si>
  <si>
    <t>2022 John Deere</t>
  </si>
  <si>
    <t>Eg; Tractor</t>
  </si>
  <si>
    <t>Eg; Item</t>
  </si>
  <si>
    <t>Due Date</t>
  </si>
  <si>
    <t>Business Name</t>
  </si>
  <si>
    <t>5 John St, Brisbane</t>
  </si>
  <si>
    <t>Eg: Investment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</si>
</sst>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;\-&quot;$&quot;#,##0"/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i/>
      <sz val="11"/>
      <color rgb="FF7F7F7F"/>
      <name val="Aptos Narrow"/>
      <family val="2"/>
      <scheme val="minor"/>
    </font>
    <font>
      <i/>
      <sz val="11"/>
      <color rgb="FF7F7F7F"/>
      <name val="Arial"/>
      <family val="2"/>
    </font>
    <font>
      <b/>
      <i/>
      <sz val="12"/>
      <color rgb="FF242424"/>
      <name val="Arial"/>
      <family val="2"/>
    </font>
    <font>
      <b/>
      <i/>
      <sz val="12"/>
      <color rgb="FF000000"/>
      <name val="Arial"/>
      <family val="2"/>
    </font>
    <font>
      <i/>
      <sz val="10"/>
      <color theme="1" tint="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149">
    <xf numFmtId="0" fontId="0" fillId="0" borderId="0" xfId="0"/>
    <xf numFmtId="164" fontId="6" fillId="0" borderId="2" xfId="1" applyNumberFormat="1" applyFont="1" applyFill="1" applyBorder="1" applyProtection="1"/>
    <xf numFmtId="164" fontId="6" fillId="0" borderId="2" xfId="1" applyNumberFormat="1" applyFont="1" applyBorder="1" applyProtection="1"/>
    <xf numFmtId="164" fontId="7" fillId="0" borderId="0" xfId="1" applyNumberFormat="1" applyFont="1" applyFill="1" applyBorder="1" applyAlignment="1" applyProtection="1">
      <alignment horizontal="center"/>
      <protection locked="0"/>
    </xf>
    <xf numFmtId="164" fontId="3" fillId="0" borderId="0" xfId="1" applyNumberFormat="1" applyFont="1" applyFill="1" applyBorder="1" applyProtection="1">
      <protection locked="0"/>
    </xf>
    <xf numFmtId="164" fontId="3" fillId="2" borderId="9" xfId="1" applyNumberFormat="1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164" fontId="3" fillId="2" borderId="7" xfId="1" applyNumberFormat="1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164" fontId="3" fillId="2" borderId="12" xfId="1" applyNumberFormat="1" applyFont="1" applyFill="1" applyBorder="1" applyProtection="1">
      <protection locked="0"/>
    </xf>
    <xf numFmtId="164" fontId="3" fillId="2" borderId="0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44" fontId="3" fillId="2" borderId="0" xfId="1" applyFont="1" applyFill="1" applyAlignment="1" applyProtection="1">
      <alignment horizontal="center"/>
      <protection locked="0"/>
    </xf>
    <xf numFmtId="44" fontId="3" fillId="2" borderId="5" xfId="1" applyFont="1" applyFill="1" applyBorder="1" applyAlignment="1" applyProtection="1">
      <alignment horizontal="center"/>
      <protection locked="0"/>
    </xf>
    <xf numFmtId="44" fontId="3" fillId="2" borderId="7" xfId="1" applyFont="1" applyFill="1" applyBorder="1" applyAlignment="1" applyProtection="1">
      <alignment horizontal="center"/>
      <protection locked="0"/>
    </xf>
    <xf numFmtId="44" fontId="3" fillId="2" borderId="10" xfId="1" applyFont="1" applyFill="1" applyBorder="1" applyAlignment="1" applyProtection="1">
      <alignment horizontal="center"/>
      <protection locked="0"/>
    </xf>
    <xf numFmtId="164" fontId="3" fillId="2" borderId="10" xfId="1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164" fontId="6" fillId="0" borderId="18" xfId="1" applyNumberFormat="1" applyFont="1" applyBorder="1" applyProtection="1"/>
    <xf numFmtId="0" fontId="3" fillId="2" borderId="7" xfId="0" applyFont="1" applyFill="1" applyBorder="1" applyProtection="1">
      <protection locked="0"/>
    </xf>
    <xf numFmtId="14" fontId="3" fillId="2" borderId="7" xfId="0" applyNumberFormat="1" applyFont="1" applyFill="1" applyBorder="1" applyProtection="1">
      <protection locked="0"/>
    </xf>
    <xf numFmtId="17" fontId="3" fillId="2" borderId="7" xfId="0" applyNumberFormat="1" applyFont="1" applyFill="1" applyBorder="1" applyProtection="1">
      <protection locked="0"/>
    </xf>
    <xf numFmtId="5" fontId="3" fillId="2" borderId="7" xfId="1" applyNumberFormat="1" applyFont="1" applyFill="1" applyBorder="1" applyProtection="1">
      <protection locked="0"/>
    </xf>
    <xf numFmtId="0" fontId="12" fillId="2" borderId="3" xfId="3" applyFont="1" applyFill="1" applyBorder="1" applyAlignment="1" applyProtection="1">
      <alignment horizontal="left"/>
      <protection locked="0"/>
    </xf>
    <xf numFmtId="0" fontId="12" fillId="2" borderId="7" xfId="3" applyFont="1" applyFill="1" applyBorder="1" applyAlignment="1" applyProtection="1">
      <alignment horizontal="center"/>
      <protection locked="0"/>
    </xf>
    <xf numFmtId="5" fontId="12" fillId="2" borderId="7" xfId="3" applyNumberFormat="1" applyFont="1" applyFill="1" applyBorder="1" applyProtection="1">
      <protection locked="0"/>
    </xf>
    <xf numFmtId="164" fontId="15" fillId="5" borderId="10" xfId="1" applyNumberFormat="1" applyFont="1" applyFill="1" applyBorder="1" applyProtection="1"/>
    <xf numFmtId="0" fontId="6" fillId="0" borderId="13" xfId="0" applyFont="1" applyBorder="1" applyAlignment="1" applyProtection="1">
      <alignment horizontal="right"/>
    </xf>
    <xf numFmtId="0" fontId="3" fillId="0" borderId="13" xfId="0" applyFont="1" applyBorder="1" applyProtection="1"/>
    <xf numFmtId="14" fontId="3" fillId="0" borderId="13" xfId="0" applyNumberFormat="1" applyFont="1" applyBorder="1" applyProtection="1"/>
    <xf numFmtId="10" fontId="3" fillId="0" borderId="14" xfId="0" applyNumberFormat="1" applyFont="1" applyBorder="1" applyProtection="1"/>
    <xf numFmtId="0" fontId="3" fillId="7" borderId="0" xfId="0" applyFont="1" applyFill="1" applyAlignment="1" applyProtection="1">
      <alignment horizontal="right"/>
    </xf>
    <xf numFmtId="0" fontId="3" fillId="7" borderId="0" xfId="0" applyFont="1" applyFill="1" applyProtection="1"/>
    <xf numFmtId="164" fontId="3" fillId="7" borderId="0" xfId="1" applyNumberFormat="1" applyFont="1" applyFill="1" applyBorder="1" applyProtection="1"/>
    <xf numFmtId="0" fontId="4" fillId="5" borderId="13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 applyProtection="1">
      <alignment horizontal="center" vertical="center"/>
    </xf>
    <xf numFmtId="164" fontId="3" fillId="5" borderId="13" xfId="1" applyNumberFormat="1" applyFont="1" applyFill="1" applyBorder="1" applyAlignment="1" applyProtection="1">
      <alignment horizontal="center" vertical="center"/>
    </xf>
    <xf numFmtId="0" fontId="15" fillId="6" borderId="13" xfId="0" applyFont="1" applyFill="1" applyBorder="1" applyProtection="1"/>
    <xf numFmtId="0" fontId="15" fillId="6" borderId="14" xfId="0" applyFont="1" applyFill="1" applyBorder="1" applyProtection="1"/>
    <xf numFmtId="9" fontId="15" fillId="6" borderId="14" xfId="0" applyNumberFormat="1" applyFont="1" applyFill="1" applyBorder="1" applyProtection="1"/>
    <xf numFmtId="6" fontId="15" fillId="6" borderId="14" xfId="0" applyNumberFormat="1" applyFont="1" applyFill="1" applyBorder="1" applyProtection="1"/>
    <xf numFmtId="6" fontId="15" fillId="6" borderId="13" xfId="0" applyNumberFormat="1" applyFont="1" applyFill="1" applyBorder="1" applyProtection="1"/>
    <xf numFmtId="0" fontId="3" fillId="0" borderId="14" xfId="0" applyFont="1" applyBorder="1" applyProtection="1"/>
    <xf numFmtId="0" fontId="3" fillId="7" borderId="1" xfId="0" applyFont="1" applyFill="1" applyBorder="1" applyProtection="1"/>
    <xf numFmtId="0" fontId="4" fillId="5" borderId="14" xfId="0" applyFont="1" applyFill="1" applyBorder="1" applyProtection="1"/>
    <xf numFmtId="0" fontId="3" fillId="5" borderId="13" xfId="0" applyFont="1" applyFill="1" applyBorder="1" applyAlignment="1" applyProtection="1">
      <alignment horizontal="center"/>
    </xf>
    <xf numFmtId="0" fontId="3" fillId="5" borderId="13" xfId="0" applyFont="1" applyFill="1" applyBorder="1" applyProtection="1"/>
    <xf numFmtId="0" fontId="15" fillId="5" borderId="14" xfId="0" applyFont="1" applyFill="1" applyBorder="1" applyProtection="1"/>
    <xf numFmtId="0" fontId="15" fillId="6" borderId="13" xfId="0" applyFont="1" applyFill="1" applyBorder="1" applyAlignment="1" applyProtection="1">
      <alignment horizontal="center"/>
    </xf>
    <xf numFmtId="0" fontId="2" fillId="7" borderId="14" xfId="0" applyFont="1" applyFill="1" applyBorder="1" applyAlignment="1" applyProtection="1">
      <alignment horizontal="center"/>
    </xf>
    <xf numFmtId="0" fontId="2" fillId="7" borderId="16" xfId="0" applyFont="1" applyFill="1" applyBorder="1" applyAlignment="1" applyProtection="1">
      <alignment horizontal="center"/>
    </xf>
    <xf numFmtId="0" fontId="2" fillId="7" borderId="17" xfId="0" applyFont="1" applyFill="1" applyBorder="1" applyAlignment="1" applyProtection="1">
      <alignment horizontal="center"/>
    </xf>
    <xf numFmtId="0" fontId="2" fillId="7" borderId="0" xfId="0" applyFont="1" applyFill="1" applyAlignment="1" applyProtection="1">
      <alignment horizontal="center"/>
    </xf>
    <xf numFmtId="0" fontId="4" fillId="5" borderId="13" xfId="0" applyFont="1" applyFill="1" applyBorder="1" applyAlignment="1" applyProtection="1">
      <alignment horizontal="center" vertical="center"/>
    </xf>
    <xf numFmtId="0" fontId="3" fillId="7" borderId="0" xfId="0" applyFont="1" applyFill="1" applyAlignment="1" applyProtection="1">
      <alignment vertical="center"/>
    </xf>
    <xf numFmtId="0" fontId="3" fillId="5" borderId="13" xfId="0" applyFont="1" applyFill="1" applyBorder="1" applyAlignment="1" applyProtection="1">
      <alignment horizontal="center" vertical="center" wrapText="1"/>
    </xf>
    <xf numFmtId="42" fontId="15" fillId="5" borderId="14" xfId="4" applyFont="1" applyFill="1" applyBorder="1" applyAlignment="1" applyProtection="1">
      <alignment horizontal="left"/>
    </xf>
    <xf numFmtId="0" fontId="15" fillId="5" borderId="13" xfId="0" applyFont="1" applyFill="1" applyBorder="1" applyAlignment="1" applyProtection="1">
      <alignment horizontal="center"/>
    </xf>
    <xf numFmtId="5" fontId="15" fillId="5" borderId="13" xfId="1" applyNumberFormat="1" applyFont="1" applyFill="1" applyBorder="1" applyProtection="1"/>
    <xf numFmtId="8" fontId="15" fillId="6" borderId="13" xfId="0" applyNumberFormat="1" applyFont="1" applyFill="1" applyBorder="1" applyProtection="1"/>
    <xf numFmtId="0" fontId="6" fillId="0" borderId="14" xfId="0" applyFont="1" applyBorder="1" applyAlignment="1" applyProtection="1">
      <alignment horizontal="right"/>
    </xf>
    <xf numFmtId="0" fontId="6" fillId="0" borderId="13" xfId="0" applyFont="1" applyBorder="1" applyProtection="1"/>
    <xf numFmtId="0" fontId="6" fillId="0" borderId="14" xfId="0" applyFont="1" applyBorder="1" applyProtection="1"/>
    <xf numFmtId="164" fontId="6" fillId="0" borderId="2" xfId="0" applyNumberFormat="1" applyFont="1" applyBorder="1" applyProtection="1"/>
    <xf numFmtId="0" fontId="4" fillId="5" borderId="13" xfId="0" applyFont="1" applyFill="1" applyBorder="1" applyProtection="1"/>
    <xf numFmtId="0" fontId="15" fillId="5" borderId="17" xfId="0" applyFont="1" applyFill="1" applyBorder="1" applyAlignment="1" applyProtection="1">
      <alignment horizontal="right"/>
    </xf>
    <xf numFmtId="0" fontId="15" fillId="5" borderId="5" xfId="0" applyFont="1" applyFill="1" applyBorder="1" applyAlignment="1" applyProtection="1">
      <alignment horizontal="center"/>
    </xf>
    <xf numFmtId="164" fontId="15" fillId="5" borderId="13" xfId="1" applyNumberFormat="1" applyFont="1" applyFill="1" applyBorder="1" applyProtection="1"/>
    <xf numFmtId="0" fontId="6" fillId="0" borderId="13" xfId="0" applyFont="1" applyBorder="1" applyAlignment="1" applyProtection="1">
      <alignment horizontal="center"/>
    </xf>
    <xf numFmtId="0" fontId="3" fillId="5" borderId="14" xfId="0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right"/>
    </xf>
    <xf numFmtId="0" fontId="3" fillId="5" borderId="17" xfId="0" applyFont="1" applyFill="1" applyBorder="1" applyAlignment="1" applyProtection="1">
      <alignment horizontal="center"/>
    </xf>
    <xf numFmtId="0" fontId="15" fillId="6" borderId="6" xfId="0" applyFont="1" applyFill="1" applyBorder="1" applyProtection="1"/>
    <xf numFmtId="0" fontId="15" fillId="6" borderId="10" xfId="0" applyFont="1" applyFill="1" applyBorder="1" applyAlignment="1" applyProtection="1">
      <alignment horizontal="center"/>
    </xf>
    <xf numFmtId="8" fontId="15" fillId="6" borderId="5" xfId="0" applyNumberFormat="1" applyFont="1" applyFill="1" applyBorder="1" applyAlignment="1" applyProtection="1">
      <alignment horizontal="center"/>
    </xf>
    <xf numFmtId="6" fontId="15" fillId="6" borderId="10" xfId="0" applyNumberFormat="1" applyFont="1" applyFill="1" applyBorder="1" applyProtection="1"/>
    <xf numFmtId="0" fontId="6" fillId="0" borderId="16" xfId="0" applyFont="1" applyBorder="1" applyProtection="1"/>
    <xf numFmtId="0" fontId="15" fillId="6" borderId="14" xfId="0" applyFont="1" applyFill="1" applyBorder="1" applyAlignment="1" applyProtection="1">
      <alignment horizontal="center"/>
    </xf>
    <xf numFmtId="8" fontId="15" fillId="6" borderId="13" xfId="0" applyNumberFormat="1" applyFont="1" applyFill="1" applyBorder="1" applyAlignment="1" applyProtection="1">
      <alignment horizontal="center"/>
    </xf>
    <xf numFmtId="0" fontId="3" fillId="5" borderId="16" xfId="0" applyFont="1" applyFill="1" applyBorder="1" applyProtection="1"/>
    <xf numFmtId="0" fontId="3" fillId="5" borderId="17" xfId="0" applyFont="1" applyFill="1" applyBorder="1" applyProtection="1"/>
    <xf numFmtId="0" fontId="15" fillId="6" borderId="5" xfId="0" applyFont="1" applyFill="1" applyBorder="1" applyProtection="1"/>
    <xf numFmtId="0" fontId="10" fillId="3" borderId="14" xfId="0" applyFont="1" applyFill="1" applyBorder="1" applyProtection="1"/>
    <xf numFmtId="0" fontId="10" fillId="3" borderId="16" xfId="0" applyFont="1" applyFill="1" applyBorder="1" applyProtection="1"/>
    <xf numFmtId="164" fontId="13" fillId="3" borderId="2" xfId="0" applyNumberFormat="1" applyFont="1" applyFill="1" applyBorder="1" applyProtection="1"/>
    <xf numFmtId="0" fontId="3" fillId="5" borderId="16" xfId="0" applyFont="1" applyFill="1" applyBorder="1" applyAlignment="1" applyProtection="1">
      <alignment horizontal="center"/>
    </xf>
    <xf numFmtId="0" fontId="15" fillId="6" borderId="10" xfId="0" applyFont="1" applyFill="1" applyBorder="1" applyProtection="1"/>
    <xf numFmtId="14" fontId="15" fillId="6" borderId="10" xfId="0" applyNumberFormat="1" applyFont="1" applyFill="1" applyBorder="1" applyProtection="1"/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7" borderId="1" xfId="0" applyFont="1" applyFill="1" applyBorder="1" applyProtection="1">
      <protection locked="0"/>
    </xf>
    <xf numFmtId="0" fontId="3" fillId="7" borderId="0" xfId="0" applyFont="1" applyFill="1" applyProtection="1"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3" fillId="7" borderId="0" xfId="1" applyNumberFormat="1" applyFont="1" applyFill="1" applyBorder="1" applyProtection="1">
      <protection locked="0"/>
    </xf>
    <xf numFmtId="9" fontId="3" fillId="2" borderId="3" xfId="2" applyFont="1" applyFill="1" applyBorder="1" applyProtection="1">
      <protection locked="0"/>
    </xf>
    <xf numFmtId="44" fontId="3" fillId="2" borderId="7" xfId="1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9" fontId="3" fillId="2" borderId="6" xfId="2" applyFont="1" applyFill="1" applyBorder="1" applyProtection="1">
      <protection locked="0"/>
    </xf>
    <xf numFmtId="44" fontId="3" fillId="2" borderId="10" xfId="1" applyFont="1" applyFill="1" applyBorder="1" applyProtection="1">
      <protection locked="0"/>
    </xf>
    <xf numFmtId="164" fontId="6" fillId="0" borderId="0" xfId="1" applyNumberFormat="1" applyFont="1" applyFill="1" applyBorder="1" applyProtection="1">
      <protection locked="0"/>
    </xf>
    <xf numFmtId="164" fontId="3" fillId="2" borderId="3" xfId="1" applyNumberFormat="1" applyFont="1" applyFill="1" applyBorder="1" applyProtection="1">
      <protection locked="0"/>
    </xf>
    <xf numFmtId="0" fontId="3" fillId="0" borderId="7" xfId="0" applyFont="1" applyBorder="1" applyAlignment="1" applyProtection="1">
      <alignment horizontal="right"/>
      <protection locked="0"/>
    </xf>
    <xf numFmtId="14" fontId="3" fillId="2" borderId="6" xfId="0" applyNumberFormat="1" applyFont="1" applyFill="1" applyBorder="1" applyProtection="1">
      <protection locked="0"/>
    </xf>
    <xf numFmtId="164" fontId="3" fillId="2" borderId="6" xfId="1" applyNumberFormat="1" applyFont="1" applyFill="1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right"/>
      <protection locked="0"/>
    </xf>
    <xf numFmtId="164" fontId="6" fillId="0" borderId="0" xfId="0" applyNumberFormat="1" applyFont="1" applyProtection="1">
      <protection locked="0"/>
    </xf>
    <xf numFmtId="0" fontId="3" fillId="0" borderId="10" xfId="0" applyFont="1" applyBorder="1" applyAlignment="1" applyProtection="1">
      <alignment horizontal="right"/>
      <protection locked="0"/>
    </xf>
    <xf numFmtId="164" fontId="10" fillId="0" borderId="0" xfId="1" applyNumberFormat="1" applyFont="1" applyFill="1" applyBorder="1" applyProtection="1">
      <protection locked="0"/>
    </xf>
    <xf numFmtId="164" fontId="4" fillId="7" borderId="0" xfId="0" applyNumberFormat="1" applyFont="1" applyFill="1" applyProtection="1">
      <protection locked="0"/>
    </xf>
    <xf numFmtId="0" fontId="4" fillId="7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8" fillId="7" borderId="0" xfId="0" applyFont="1" applyFill="1" applyAlignment="1" applyProtection="1">
      <alignment horizontal="center"/>
      <protection locked="0"/>
    </xf>
    <xf numFmtId="164" fontId="3" fillId="7" borderId="0" xfId="0" applyNumberFormat="1" applyFont="1" applyFill="1" applyProtection="1">
      <protection locked="0"/>
    </xf>
    <xf numFmtId="9" fontId="3" fillId="7" borderId="0" xfId="2" applyFont="1" applyFill="1" applyBorder="1" applyProtection="1">
      <protection locked="0"/>
    </xf>
    <xf numFmtId="0" fontId="3" fillId="7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164" fontId="3" fillId="7" borderId="0" xfId="0" applyNumberFormat="1" applyFont="1" applyFill="1" applyBorder="1" applyProtection="1">
      <protection locked="0"/>
    </xf>
    <xf numFmtId="0" fontId="3" fillId="0" borderId="11" xfId="0" applyFont="1" applyBorder="1" applyAlignment="1" applyProtection="1">
      <alignment horizontal="left" vertical="top"/>
    </xf>
    <xf numFmtId="0" fontId="10" fillId="4" borderId="14" xfId="0" applyFont="1" applyFill="1" applyBorder="1" applyAlignment="1" applyProtection="1">
      <alignment vertical="center"/>
    </xf>
    <xf numFmtId="0" fontId="9" fillId="4" borderId="16" xfId="0" applyFont="1" applyFill="1" applyBorder="1" applyAlignment="1" applyProtection="1">
      <alignment vertical="center"/>
    </xf>
    <xf numFmtId="164" fontId="13" fillId="4" borderId="2" xfId="0" applyNumberFormat="1" applyFont="1" applyFill="1" applyBorder="1" applyAlignment="1" applyProtection="1">
      <alignment vertical="center"/>
    </xf>
    <xf numFmtId="0" fontId="10" fillId="7" borderId="1" xfId="0" applyFont="1" applyFill="1" applyBorder="1" applyAlignment="1" applyProtection="1">
      <alignment vertical="center"/>
    </xf>
    <xf numFmtId="0" fontId="9" fillId="7" borderId="0" xfId="0" applyFont="1" applyFill="1" applyAlignment="1" applyProtection="1">
      <alignment vertical="center"/>
    </xf>
    <xf numFmtId="164" fontId="10" fillId="7" borderId="0" xfId="0" applyNumberFormat="1" applyFont="1" applyFill="1" applyAlignment="1" applyProtection="1">
      <alignment vertical="center"/>
    </xf>
    <xf numFmtId="0" fontId="10" fillId="8" borderId="14" xfId="0" applyFont="1" applyFill="1" applyBorder="1" applyAlignment="1" applyProtection="1">
      <alignment vertical="center"/>
    </xf>
    <xf numFmtId="0" fontId="9" fillId="8" borderId="16" xfId="0" applyFont="1" applyFill="1" applyBorder="1" applyAlignment="1" applyProtection="1">
      <alignment vertical="center"/>
    </xf>
    <xf numFmtId="164" fontId="13" fillId="8" borderId="2" xfId="0" applyNumberFormat="1" applyFont="1" applyFill="1" applyBorder="1" applyAlignment="1" applyProtection="1">
      <alignment vertical="center"/>
    </xf>
    <xf numFmtId="0" fontId="10" fillId="8" borderId="6" xfId="0" applyFont="1" applyFill="1" applyBorder="1" applyAlignment="1" applyProtection="1">
      <alignment vertical="center"/>
    </xf>
    <xf numFmtId="0" fontId="9" fillId="8" borderId="5" xfId="0" applyFont="1" applyFill="1" applyBorder="1" applyAlignment="1" applyProtection="1">
      <alignment vertical="center"/>
    </xf>
    <xf numFmtId="9" fontId="14" fillId="9" borderId="2" xfId="0" applyNumberFormat="1" applyFont="1" applyFill="1" applyBorder="1" applyAlignment="1" applyProtection="1">
      <alignment vertical="center"/>
    </xf>
    <xf numFmtId="6" fontId="15" fillId="6" borderId="5" xfId="0" applyNumberFormat="1" applyFont="1" applyFill="1" applyBorder="1" applyProtection="1"/>
    <xf numFmtId="17" fontId="15" fillId="6" borderId="10" xfId="0" applyNumberFormat="1" applyFont="1" applyFill="1" applyBorder="1" applyProtection="1"/>
    <xf numFmtId="0" fontId="6" fillId="0" borderId="10" xfId="0" applyFont="1" applyBorder="1" applyAlignment="1" applyProtection="1">
      <alignment horizontal="right"/>
    </xf>
  </cellXfs>
  <cellStyles count="5">
    <cellStyle name="Currency" xfId="1" builtinId="4"/>
    <cellStyle name="Currency [0]" xfId="4" builtinId="7"/>
    <cellStyle name="Explanatory Text" xfId="3" builtinId="5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F5E3F-29D6-4D3D-8787-72C2B94A8A8B}">
  <dimension ref="A1:K117"/>
  <sheetViews>
    <sheetView tabSelected="1" view="pageBreakPreview" topLeftCell="A63" zoomScale="85" zoomScaleNormal="100" zoomScaleSheetLayoutView="85" workbookViewId="0">
      <selection activeCell="E75" sqref="E75"/>
    </sheetView>
  </sheetViews>
  <sheetFormatPr defaultColWidth="9" defaultRowHeight="12.5" x14ac:dyDescent="0.25"/>
  <cols>
    <col min="1" max="1" width="25.453125" style="103" customWidth="1"/>
    <col min="2" max="2" width="13.54296875" style="103" customWidth="1"/>
    <col min="3" max="3" width="31.26953125" style="103" customWidth="1"/>
    <col min="4" max="4" width="27" style="103" customWidth="1"/>
    <col min="5" max="5" width="3.26953125" style="105" customWidth="1"/>
    <col min="6" max="6" width="34.54296875" style="103" customWidth="1"/>
    <col min="7" max="7" width="24.81640625" style="103" customWidth="1"/>
    <col min="8" max="8" width="15" style="103" customWidth="1"/>
    <col min="9" max="9" width="15.54296875" style="103" bestFit="1" customWidth="1"/>
    <col min="10" max="10" width="30" style="103" customWidth="1"/>
    <col min="11" max="11" width="3.453125" style="103" customWidth="1"/>
    <col min="12" max="12" width="9" style="103"/>
    <col min="13" max="13" width="15" style="103" customWidth="1"/>
    <col min="14" max="16384" width="9" style="103"/>
  </cols>
  <sheetData>
    <row r="1" spans="1:11" ht="83.65" customHeight="1" thickBot="1" x14ac:dyDescent="0.3">
      <c r="A1" s="133" t="e" vm="1">
        <v>#VALUE!</v>
      </c>
      <c r="B1" s="133"/>
      <c r="C1" s="133"/>
      <c r="D1" s="133"/>
      <c r="E1" s="133"/>
      <c r="F1" s="133"/>
      <c r="G1" s="133"/>
      <c r="H1" s="133"/>
      <c r="I1" s="133"/>
      <c r="J1" s="133"/>
      <c r="K1" s="102"/>
    </row>
    <row r="2" spans="1:11" s="105" customFormat="1" x14ac:dyDescent="0.25">
      <c r="A2" s="57"/>
      <c r="B2" s="45"/>
      <c r="C2" s="45"/>
      <c r="D2" s="45"/>
      <c r="E2" s="45"/>
      <c r="F2" s="45"/>
      <c r="G2" s="45"/>
      <c r="H2" s="45"/>
      <c r="I2" s="45"/>
      <c r="J2" s="45"/>
    </row>
    <row r="3" spans="1:11" s="105" customFormat="1" ht="32.5" x14ac:dyDescent="0.65">
      <c r="A3" s="63" t="s">
        <v>0</v>
      </c>
      <c r="B3" s="64"/>
      <c r="C3" s="64"/>
      <c r="D3" s="65" t="s">
        <v>1</v>
      </c>
      <c r="E3" s="66"/>
      <c r="F3" s="63" t="s">
        <v>2</v>
      </c>
      <c r="G3" s="64"/>
      <c r="H3" s="64"/>
      <c r="I3" s="64"/>
      <c r="J3" s="65" t="s">
        <v>1</v>
      </c>
      <c r="K3" s="106"/>
    </row>
    <row r="4" spans="1:11" s="105" customFormat="1" x14ac:dyDescent="0.25">
      <c r="A4" s="57"/>
      <c r="B4" s="45"/>
      <c r="C4" s="45"/>
      <c r="D4" s="45"/>
      <c r="E4" s="45"/>
      <c r="F4" s="45"/>
      <c r="G4" s="45"/>
      <c r="H4" s="45"/>
      <c r="I4" s="45"/>
      <c r="J4" s="45"/>
    </row>
    <row r="5" spans="1:11" ht="37.5" x14ac:dyDescent="0.25">
      <c r="A5" s="47" t="s">
        <v>56</v>
      </c>
      <c r="B5" s="49" t="s">
        <v>58</v>
      </c>
      <c r="C5" s="49" t="s">
        <v>42</v>
      </c>
      <c r="D5" s="67" t="s">
        <v>62</v>
      </c>
      <c r="E5" s="68"/>
      <c r="F5" s="47" t="s">
        <v>70</v>
      </c>
      <c r="G5" s="69" t="s">
        <v>41</v>
      </c>
      <c r="H5" s="49" t="s">
        <v>48</v>
      </c>
      <c r="I5" s="49" t="s">
        <v>49</v>
      </c>
      <c r="J5" s="49" t="s">
        <v>43</v>
      </c>
      <c r="K5" s="107"/>
    </row>
    <row r="6" spans="1:11" ht="13" x14ac:dyDescent="0.3">
      <c r="A6" s="70" t="s">
        <v>75</v>
      </c>
      <c r="B6" s="71">
        <v>200</v>
      </c>
      <c r="C6" s="71" t="s">
        <v>71</v>
      </c>
      <c r="D6" s="72">
        <v>700000</v>
      </c>
      <c r="E6" s="46"/>
      <c r="F6" s="51" t="s">
        <v>72</v>
      </c>
      <c r="G6" s="52" t="s">
        <v>73</v>
      </c>
      <c r="H6" s="53">
        <v>0.05</v>
      </c>
      <c r="I6" s="73">
        <v>500000</v>
      </c>
      <c r="J6" s="55">
        <v>1000000</v>
      </c>
      <c r="K6" s="4"/>
    </row>
    <row r="7" spans="1:11" x14ac:dyDescent="0.25">
      <c r="A7" s="6"/>
      <c r="B7" s="7"/>
      <c r="C7" s="7"/>
      <c r="D7" s="35"/>
      <c r="E7" s="108"/>
      <c r="F7" s="32"/>
      <c r="G7" s="22"/>
      <c r="H7" s="109"/>
      <c r="I7" s="110"/>
      <c r="J7" s="8"/>
      <c r="K7" s="4"/>
    </row>
    <row r="8" spans="1:11" x14ac:dyDescent="0.25">
      <c r="A8" s="6"/>
      <c r="B8" s="7"/>
      <c r="C8" s="7"/>
      <c r="D8" s="35"/>
      <c r="E8" s="108"/>
      <c r="F8" s="32"/>
      <c r="G8" s="22"/>
      <c r="H8" s="109"/>
      <c r="I8" s="110"/>
      <c r="J8" s="8"/>
      <c r="K8" s="4"/>
    </row>
    <row r="9" spans="1:11" x14ac:dyDescent="0.25">
      <c r="A9" s="6"/>
      <c r="B9" s="7"/>
      <c r="C9" s="7"/>
      <c r="D9" s="35"/>
      <c r="E9" s="108"/>
      <c r="F9" s="32"/>
      <c r="G9" s="22"/>
      <c r="H9" s="109"/>
      <c r="I9" s="110"/>
      <c r="J9" s="8"/>
      <c r="K9" s="4"/>
    </row>
    <row r="10" spans="1:11" x14ac:dyDescent="0.25">
      <c r="A10" s="6"/>
      <c r="B10" s="7"/>
      <c r="C10" s="7"/>
      <c r="D10" s="35"/>
      <c r="E10" s="108"/>
      <c r="F10" s="32"/>
      <c r="G10" s="22"/>
      <c r="H10" s="109"/>
      <c r="I10" s="110"/>
      <c r="J10" s="8"/>
      <c r="K10" s="4"/>
    </row>
    <row r="11" spans="1:11" ht="14.5" x14ac:dyDescent="0.35">
      <c r="A11" s="36"/>
      <c r="B11" s="37"/>
      <c r="C11" s="37"/>
      <c r="D11" s="38"/>
      <c r="E11" s="108"/>
      <c r="F11" s="32"/>
      <c r="G11" s="22"/>
      <c r="H11" s="109"/>
      <c r="I11" s="110"/>
      <c r="J11" s="8"/>
      <c r="K11" s="4"/>
    </row>
    <row r="12" spans="1:11" x14ac:dyDescent="0.25">
      <c r="A12" s="6"/>
      <c r="B12" s="7"/>
      <c r="C12" s="7"/>
      <c r="D12" s="35"/>
      <c r="E12" s="108"/>
      <c r="F12" s="32"/>
      <c r="G12" s="22"/>
      <c r="H12" s="109"/>
      <c r="I12" s="110"/>
      <c r="J12" s="8"/>
      <c r="K12" s="4"/>
    </row>
    <row r="13" spans="1:11" ht="14.5" x14ac:dyDescent="0.35">
      <c r="A13" s="36"/>
      <c r="B13" s="37"/>
      <c r="C13" s="37"/>
      <c r="D13" s="38"/>
      <c r="E13" s="108"/>
      <c r="F13" s="32"/>
      <c r="G13" s="22"/>
      <c r="H13" s="109"/>
      <c r="I13" s="110"/>
      <c r="J13" s="8"/>
      <c r="K13" s="4"/>
    </row>
    <row r="14" spans="1:11" x14ac:dyDescent="0.25">
      <c r="A14" s="6"/>
      <c r="B14" s="7"/>
      <c r="C14" s="7"/>
      <c r="D14" s="35"/>
      <c r="E14" s="108"/>
      <c r="F14" s="32"/>
      <c r="G14" s="22"/>
      <c r="H14" s="109"/>
      <c r="I14" s="110"/>
      <c r="J14" s="8"/>
      <c r="K14" s="4"/>
    </row>
    <row r="15" spans="1:11" x14ac:dyDescent="0.25">
      <c r="A15" s="6"/>
      <c r="B15" s="7"/>
      <c r="C15" s="7"/>
      <c r="D15" s="35"/>
      <c r="E15" s="108"/>
      <c r="F15" s="32"/>
      <c r="G15" s="22"/>
      <c r="H15" s="109"/>
      <c r="I15" s="110"/>
      <c r="J15" s="8"/>
      <c r="K15" s="4"/>
    </row>
    <row r="16" spans="1:11" ht="13" thickBot="1" x14ac:dyDescent="0.3">
      <c r="A16" s="9"/>
      <c r="B16" s="10"/>
      <c r="C16" s="10"/>
      <c r="D16" s="35"/>
      <c r="E16" s="108"/>
      <c r="F16" s="32"/>
      <c r="G16" s="22"/>
      <c r="H16" s="109"/>
      <c r="I16" s="110"/>
      <c r="J16" s="8"/>
      <c r="K16" s="4"/>
    </row>
    <row r="17" spans="1:11" ht="13.5" thickBot="1" x14ac:dyDescent="0.35">
      <c r="A17" s="40" t="s">
        <v>66</v>
      </c>
      <c r="B17" s="41"/>
      <c r="C17" s="56"/>
      <c r="D17" s="1">
        <f>SUM(D7:D16)</f>
        <v>0</v>
      </c>
      <c r="E17" s="108"/>
      <c r="F17" s="32"/>
      <c r="G17" s="22"/>
      <c r="H17" s="109"/>
      <c r="I17" s="110"/>
      <c r="J17" s="8"/>
      <c r="K17" s="4"/>
    </row>
    <row r="18" spans="1:11" x14ac:dyDescent="0.25">
      <c r="A18" s="57"/>
      <c r="B18" s="45"/>
      <c r="C18" s="45"/>
      <c r="D18" s="45"/>
      <c r="E18" s="108"/>
      <c r="F18" s="32"/>
      <c r="G18" s="22"/>
      <c r="H18" s="109"/>
      <c r="I18" s="110"/>
      <c r="J18" s="8"/>
      <c r="K18" s="4"/>
    </row>
    <row r="19" spans="1:11" x14ac:dyDescent="0.25">
      <c r="A19" s="57"/>
      <c r="B19" s="45"/>
      <c r="C19" s="45"/>
      <c r="D19" s="45"/>
      <c r="E19" s="108"/>
      <c r="F19" s="32"/>
      <c r="G19" s="22"/>
      <c r="H19" s="109"/>
      <c r="I19" s="110"/>
      <c r="J19" s="8"/>
      <c r="K19" s="4"/>
    </row>
    <row r="20" spans="1:11" x14ac:dyDescent="0.25">
      <c r="A20" s="57"/>
      <c r="B20" s="45"/>
      <c r="C20" s="45"/>
      <c r="D20" s="45"/>
      <c r="E20" s="108"/>
      <c r="F20" s="32"/>
      <c r="G20" s="22"/>
      <c r="H20" s="109"/>
      <c r="I20" s="110"/>
      <c r="J20" s="8"/>
      <c r="K20" s="4"/>
    </row>
    <row r="21" spans="1:11" x14ac:dyDescent="0.25">
      <c r="A21" s="57"/>
      <c r="B21" s="45"/>
      <c r="C21" s="45"/>
      <c r="D21" s="45"/>
      <c r="E21" s="108"/>
      <c r="F21" s="32"/>
      <c r="G21" s="22"/>
      <c r="H21" s="109"/>
      <c r="I21" s="110"/>
      <c r="J21" s="8"/>
      <c r="K21" s="4"/>
    </row>
    <row r="22" spans="1:11" ht="13" x14ac:dyDescent="0.3">
      <c r="A22" s="58" t="s">
        <v>8</v>
      </c>
      <c r="B22" s="59" t="s">
        <v>6</v>
      </c>
      <c r="C22" s="59" t="s">
        <v>7</v>
      </c>
      <c r="D22" s="60"/>
      <c r="E22" s="108"/>
      <c r="F22" s="32"/>
      <c r="G22" s="22"/>
      <c r="H22" s="109"/>
      <c r="I22" s="110"/>
      <c r="J22" s="8"/>
      <c r="K22" s="4"/>
    </row>
    <row r="23" spans="1:11" ht="13" x14ac:dyDescent="0.3">
      <c r="A23" s="61" t="s">
        <v>82</v>
      </c>
      <c r="B23" s="62">
        <v>45</v>
      </c>
      <c r="C23" s="62" t="s">
        <v>74</v>
      </c>
      <c r="D23" s="55">
        <v>180000</v>
      </c>
      <c r="E23" s="108"/>
      <c r="F23" s="32"/>
      <c r="G23" s="22"/>
      <c r="H23" s="109"/>
      <c r="I23" s="110"/>
      <c r="J23" s="8"/>
      <c r="K23" s="4"/>
    </row>
    <row r="24" spans="1:11" ht="13" x14ac:dyDescent="0.3">
      <c r="A24" s="111"/>
      <c r="B24" s="7"/>
      <c r="C24" s="7"/>
      <c r="D24" s="8"/>
      <c r="E24" s="108"/>
      <c r="F24" s="32"/>
      <c r="G24" s="22"/>
      <c r="H24" s="109"/>
      <c r="I24" s="110"/>
      <c r="J24" s="8"/>
      <c r="K24" s="4"/>
    </row>
    <row r="25" spans="1:11" ht="13" thickBot="1" x14ac:dyDescent="0.3">
      <c r="A25" s="22"/>
      <c r="B25" s="7"/>
      <c r="C25" s="7"/>
      <c r="D25" s="8"/>
      <c r="E25" s="108"/>
      <c r="F25" s="30"/>
      <c r="G25" s="23"/>
      <c r="H25" s="112"/>
      <c r="I25" s="113"/>
      <c r="J25" s="8"/>
      <c r="K25" s="4"/>
    </row>
    <row r="26" spans="1:11" ht="13.5" thickBot="1" x14ac:dyDescent="0.35">
      <c r="A26" s="23"/>
      <c r="B26" s="30"/>
      <c r="C26" s="10"/>
      <c r="D26" s="8"/>
      <c r="E26" s="108"/>
      <c r="F26" s="40" t="s">
        <v>4</v>
      </c>
      <c r="G26" s="41"/>
      <c r="H26" s="42"/>
      <c r="I26" s="43"/>
      <c r="J26" s="1">
        <f>SUM(J7:J25)</f>
        <v>0</v>
      </c>
      <c r="K26" s="114"/>
    </row>
    <row r="27" spans="1:11" ht="13.5" thickBot="1" x14ac:dyDescent="0.35">
      <c r="A27" s="74" t="s">
        <v>20</v>
      </c>
      <c r="B27" s="75"/>
      <c r="C27" s="76"/>
      <c r="D27" s="77">
        <f>SUM(D24:D26)</f>
        <v>0</v>
      </c>
      <c r="E27" s="108"/>
      <c r="F27" s="44"/>
      <c r="G27" s="45"/>
      <c r="H27" s="45"/>
      <c r="I27" s="45"/>
      <c r="J27" s="46"/>
      <c r="K27" s="4"/>
    </row>
    <row r="28" spans="1:11" ht="39" x14ac:dyDescent="0.4">
      <c r="A28" s="45"/>
      <c r="B28" s="45"/>
      <c r="C28" s="45"/>
      <c r="D28" s="45"/>
      <c r="E28" s="108"/>
      <c r="F28" s="47" t="s">
        <v>67</v>
      </c>
      <c r="G28" s="48" t="s">
        <v>50</v>
      </c>
      <c r="H28" s="49" t="s">
        <v>48</v>
      </c>
      <c r="I28" s="49" t="s">
        <v>49</v>
      </c>
      <c r="J28" s="50" t="s">
        <v>3</v>
      </c>
      <c r="K28" s="3"/>
    </row>
    <row r="29" spans="1:11" ht="13" x14ac:dyDescent="0.3">
      <c r="A29" s="78" t="s">
        <v>9</v>
      </c>
      <c r="B29" s="59" t="s">
        <v>10</v>
      </c>
      <c r="C29" s="59" t="s">
        <v>61</v>
      </c>
      <c r="D29" s="60"/>
      <c r="E29" s="108"/>
      <c r="F29" s="51" t="s">
        <v>77</v>
      </c>
      <c r="G29" s="52" t="s">
        <v>76</v>
      </c>
      <c r="H29" s="53">
        <v>0.2</v>
      </c>
      <c r="I29" s="54">
        <v>500</v>
      </c>
      <c r="J29" s="55">
        <v>10000</v>
      </c>
      <c r="K29" s="4"/>
    </row>
    <row r="30" spans="1:11" ht="13" x14ac:dyDescent="0.3">
      <c r="A30" s="79" t="s">
        <v>83</v>
      </c>
      <c r="B30" s="80">
        <v>70</v>
      </c>
      <c r="C30" s="81">
        <v>1000</v>
      </c>
      <c r="D30" s="39">
        <v>70000</v>
      </c>
      <c r="E30" s="108"/>
      <c r="F30" s="32"/>
      <c r="G30" s="22"/>
      <c r="H30" s="109"/>
      <c r="I30" s="115"/>
      <c r="J30" s="8"/>
      <c r="K30" s="4"/>
    </row>
    <row r="31" spans="1:11" x14ac:dyDescent="0.25">
      <c r="A31" s="116" t="s">
        <v>44</v>
      </c>
      <c r="B31" s="11"/>
      <c r="C31" s="8"/>
      <c r="D31" s="8"/>
      <c r="E31" s="108"/>
      <c r="F31" s="32"/>
      <c r="G31" s="22"/>
      <c r="H31" s="109"/>
      <c r="I31" s="115"/>
      <c r="J31" s="8"/>
      <c r="K31" s="4"/>
    </row>
    <row r="32" spans="1:11" x14ac:dyDescent="0.25">
      <c r="A32" s="116" t="s">
        <v>12</v>
      </c>
      <c r="B32" s="11"/>
      <c r="C32" s="8"/>
      <c r="D32" s="8"/>
      <c r="E32" s="108"/>
      <c r="F32" s="32"/>
      <c r="G32" s="22"/>
      <c r="H32" s="109"/>
      <c r="I32" s="115"/>
      <c r="J32" s="8"/>
      <c r="K32" s="4"/>
    </row>
    <row r="33" spans="1:11" x14ac:dyDescent="0.25">
      <c r="A33" s="116" t="s">
        <v>13</v>
      </c>
      <c r="B33" s="11"/>
      <c r="C33" s="8"/>
      <c r="D33" s="8"/>
      <c r="E33" s="108"/>
      <c r="F33" s="32"/>
      <c r="G33" s="22"/>
      <c r="H33" s="109"/>
      <c r="I33" s="115"/>
      <c r="J33" s="8"/>
      <c r="K33" s="4"/>
    </row>
    <row r="34" spans="1:11" x14ac:dyDescent="0.25">
      <c r="A34" s="116" t="s">
        <v>14</v>
      </c>
      <c r="B34" s="11"/>
      <c r="C34" s="8"/>
      <c r="D34" s="8"/>
      <c r="E34" s="108"/>
      <c r="F34" s="32"/>
      <c r="G34" s="22"/>
      <c r="H34" s="109"/>
      <c r="I34" s="115"/>
      <c r="J34" s="8"/>
      <c r="K34" s="4"/>
    </row>
    <row r="35" spans="1:11" ht="13" thickBot="1" x14ac:dyDescent="0.3">
      <c r="A35" s="116" t="s">
        <v>15</v>
      </c>
      <c r="B35" s="11"/>
      <c r="C35" s="8"/>
      <c r="D35" s="8"/>
      <c r="E35" s="108"/>
      <c r="F35" s="30"/>
      <c r="G35" s="23"/>
      <c r="H35" s="117"/>
      <c r="I35" s="118"/>
      <c r="J35" s="15"/>
      <c r="K35" s="4"/>
    </row>
    <row r="36" spans="1:11" ht="13.5" thickBot="1" x14ac:dyDescent="0.35">
      <c r="A36" s="116" t="s">
        <v>16</v>
      </c>
      <c r="B36" s="11"/>
      <c r="C36" s="8"/>
      <c r="D36" s="8"/>
      <c r="E36" s="108"/>
      <c r="F36" s="40" t="s">
        <v>5</v>
      </c>
      <c r="G36" s="75"/>
      <c r="H36" s="75"/>
      <c r="I36" s="76"/>
      <c r="J36" s="2">
        <f>SUM(J30:J35)</f>
        <v>0</v>
      </c>
      <c r="K36" s="114"/>
    </row>
    <row r="37" spans="1:11" x14ac:dyDescent="0.25">
      <c r="A37" s="116" t="s">
        <v>17</v>
      </c>
      <c r="B37" s="11"/>
      <c r="C37" s="8"/>
      <c r="D37" s="8"/>
      <c r="E37" s="108"/>
      <c r="F37" s="45"/>
      <c r="G37" s="45"/>
      <c r="H37" s="45"/>
      <c r="I37" s="45"/>
      <c r="J37" s="45"/>
    </row>
    <row r="38" spans="1:11" x14ac:dyDescent="0.25">
      <c r="A38" s="116" t="s">
        <v>18</v>
      </c>
      <c r="B38" s="11"/>
      <c r="C38" s="8"/>
      <c r="D38" s="8"/>
      <c r="F38" s="45"/>
      <c r="G38" s="45"/>
      <c r="H38" s="45"/>
      <c r="I38" s="45"/>
      <c r="J38" s="45"/>
    </row>
    <row r="39" spans="1:11" ht="13" thickBot="1" x14ac:dyDescent="0.3">
      <c r="A39" s="116" t="s">
        <v>19</v>
      </c>
      <c r="B39" s="13"/>
      <c r="C39" s="29"/>
      <c r="D39" s="8"/>
      <c r="F39" s="45"/>
      <c r="G39" s="45"/>
      <c r="H39" s="45"/>
      <c r="I39" s="45"/>
      <c r="J39" s="45"/>
    </row>
    <row r="40" spans="1:11" ht="13.5" thickBot="1" x14ac:dyDescent="0.35">
      <c r="A40" s="40" t="s">
        <v>20</v>
      </c>
      <c r="B40" s="82"/>
      <c r="C40" s="76"/>
      <c r="D40" s="1">
        <f>SUM(D31:D39)</f>
        <v>0</v>
      </c>
      <c r="E40" s="108"/>
      <c r="F40" s="58" t="s">
        <v>33</v>
      </c>
      <c r="G40" s="59" t="s">
        <v>60</v>
      </c>
      <c r="H40" s="99" t="s">
        <v>54</v>
      </c>
      <c r="I40" s="59" t="s">
        <v>59</v>
      </c>
      <c r="J40" s="49" t="s">
        <v>49</v>
      </c>
      <c r="K40" s="119"/>
    </row>
    <row r="41" spans="1:11" ht="13" x14ac:dyDescent="0.3">
      <c r="A41" s="57"/>
      <c r="B41" s="45"/>
      <c r="C41" s="45"/>
      <c r="D41" s="45"/>
      <c r="E41" s="108"/>
      <c r="F41" s="86" t="s">
        <v>79</v>
      </c>
      <c r="G41" s="100" t="s">
        <v>78</v>
      </c>
      <c r="H41" s="146">
        <v>20000</v>
      </c>
      <c r="I41" s="147">
        <v>46722</v>
      </c>
      <c r="J41" s="89">
        <v>80000</v>
      </c>
      <c r="K41" s="4"/>
    </row>
    <row r="42" spans="1:11" ht="13" x14ac:dyDescent="0.3">
      <c r="A42" s="78" t="s">
        <v>21</v>
      </c>
      <c r="B42" s="83" t="s">
        <v>10</v>
      </c>
      <c r="C42" s="59" t="s">
        <v>61</v>
      </c>
      <c r="D42" s="60"/>
      <c r="E42" s="108"/>
      <c r="F42" s="22"/>
      <c r="G42" s="32"/>
      <c r="H42" s="16"/>
      <c r="I42" s="32"/>
      <c r="J42" s="8"/>
      <c r="K42" s="4"/>
    </row>
    <row r="43" spans="1:11" ht="13" x14ac:dyDescent="0.3">
      <c r="A43" s="79" t="s">
        <v>83</v>
      </c>
      <c r="B43" s="80">
        <v>25</v>
      </c>
      <c r="C43" s="81">
        <v>150</v>
      </c>
      <c r="D43" s="39">
        <v>3750</v>
      </c>
      <c r="E43" s="108"/>
      <c r="F43" s="22"/>
      <c r="G43" s="32"/>
      <c r="H43" s="16"/>
      <c r="I43" s="32"/>
      <c r="J43" s="8"/>
      <c r="K43" s="4"/>
    </row>
    <row r="44" spans="1:11" x14ac:dyDescent="0.25">
      <c r="A44" s="120" t="s">
        <v>45</v>
      </c>
      <c r="B44" s="11"/>
      <c r="C44" s="8"/>
      <c r="D44" s="8"/>
      <c r="E44" s="108"/>
      <c r="F44" s="22"/>
      <c r="G44" s="32"/>
      <c r="H44" s="16"/>
      <c r="I44" s="34"/>
      <c r="J44" s="8"/>
      <c r="K44" s="4"/>
    </row>
    <row r="45" spans="1:11" x14ac:dyDescent="0.25">
      <c r="A45" s="116" t="s">
        <v>22</v>
      </c>
      <c r="B45" s="11"/>
      <c r="C45" s="8"/>
      <c r="D45" s="8"/>
      <c r="E45" s="108"/>
      <c r="F45" s="22"/>
      <c r="G45" s="32"/>
      <c r="H45" s="16"/>
      <c r="I45" s="32"/>
      <c r="J45" s="8"/>
      <c r="K45" s="4"/>
    </row>
    <row r="46" spans="1:11" x14ac:dyDescent="0.25">
      <c r="A46" s="116" t="s">
        <v>23</v>
      </c>
      <c r="B46" s="11"/>
      <c r="C46" s="8"/>
      <c r="D46" s="8"/>
      <c r="E46" s="108"/>
      <c r="F46" s="22"/>
      <c r="G46" s="32"/>
      <c r="H46" s="16"/>
      <c r="I46" s="32"/>
      <c r="J46" s="8"/>
      <c r="K46" s="4"/>
    </row>
    <row r="47" spans="1:11" ht="13" thickBot="1" x14ac:dyDescent="0.3">
      <c r="A47" s="116" t="s">
        <v>24</v>
      </c>
      <c r="B47" s="11"/>
      <c r="C47" s="8"/>
      <c r="D47" s="8"/>
      <c r="E47" s="108"/>
      <c r="F47" s="23"/>
      <c r="G47" s="30"/>
      <c r="H47" s="17"/>
      <c r="I47" s="30"/>
      <c r="J47" s="8"/>
      <c r="K47" s="4"/>
    </row>
    <row r="48" spans="1:11" ht="13.5" thickBot="1" x14ac:dyDescent="0.35">
      <c r="A48" s="116" t="s">
        <v>25</v>
      </c>
      <c r="B48" s="11"/>
      <c r="C48" s="8"/>
      <c r="D48" s="8"/>
      <c r="E48" s="108"/>
      <c r="F48" s="74" t="s">
        <v>20</v>
      </c>
      <c r="G48" s="75"/>
      <c r="H48" s="90"/>
      <c r="I48" s="76"/>
      <c r="J48" s="77">
        <f>SUM(J42:J47)</f>
        <v>0</v>
      </c>
      <c r="K48" s="121"/>
    </row>
    <row r="49" spans="1:11" x14ac:dyDescent="0.25">
      <c r="A49" s="116" t="s">
        <v>26</v>
      </c>
      <c r="B49" s="11"/>
      <c r="C49" s="8"/>
      <c r="D49" s="8"/>
      <c r="E49" s="108"/>
      <c r="F49" s="45"/>
      <c r="G49" s="45"/>
      <c r="H49" s="45"/>
      <c r="I49" s="45"/>
      <c r="J49" s="45"/>
    </row>
    <row r="50" spans="1:11" ht="13" x14ac:dyDescent="0.3">
      <c r="A50" s="116" t="s">
        <v>27</v>
      </c>
      <c r="B50" s="11"/>
      <c r="C50" s="8"/>
      <c r="D50" s="8"/>
      <c r="E50" s="108"/>
      <c r="F50" s="78" t="s">
        <v>35</v>
      </c>
      <c r="G50" s="93" t="s">
        <v>36</v>
      </c>
      <c r="H50" s="60"/>
      <c r="I50" s="94"/>
      <c r="J50" s="60"/>
    </row>
    <row r="51" spans="1:11" x14ac:dyDescent="0.25">
      <c r="A51" s="116" t="s">
        <v>28</v>
      </c>
      <c r="B51" s="11"/>
      <c r="C51" s="8"/>
      <c r="D51" s="8"/>
      <c r="F51" s="59" t="s">
        <v>65</v>
      </c>
      <c r="G51" s="99" t="s">
        <v>64</v>
      </c>
      <c r="H51" s="59" t="s">
        <v>51</v>
      </c>
      <c r="I51" s="85" t="s">
        <v>52</v>
      </c>
      <c r="J51" s="59" t="s">
        <v>53</v>
      </c>
      <c r="K51" s="107"/>
    </row>
    <row r="52" spans="1:11" ht="13.5" thickBot="1" x14ac:dyDescent="0.35">
      <c r="A52" s="122" t="s">
        <v>29</v>
      </c>
      <c r="B52" s="13"/>
      <c r="C52" s="29"/>
      <c r="D52" s="8"/>
      <c r="F52" s="100" t="s">
        <v>81</v>
      </c>
      <c r="G52" s="95" t="s">
        <v>80</v>
      </c>
      <c r="H52" s="101">
        <v>45666</v>
      </c>
      <c r="I52" s="95">
        <v>50000</v>
      </c>
      <c r="J52" s="89">
        <v>50000</v>
      </c>
      <c r="K52" s="4"/>
    </row>
    <row r="53" spans="1:11" ht="13.5" thickBot="1" x14ac:dyDescent="0.35">
      <c r="A53" s="40" t="s">
        <v>20</v>
      </c>
      <c r="B53" s="82"/>
      <c r="C53" s="76"/>
      <c r="D53" s="1">
        <f>SUM(D44:D52)</f>
        <v>0</v>
      </c>
      <c r="F53" s="32"/>
      <c r="G53" s="14"/>
      <c r="H53" s="32"/>
      <c r="I53" s="14"/>
      <c r="J53" s="8"/>
      <c r="K53" s="4"/>
    </row>
    <row r="54" spans="1:11" x14ac:dyDescent="0.25">
      <c r="A54" s="84"/>
      <c r="B54" s="45"/>
      <c r="C54" s="45"/>
      <c r="D54" s="46"/>
      <c r="F54" s="32"/>
      <c r="G54" s="14"/>
      <c r="H54" s="32"/>
      <c r="I54" s="14"/>
      <c r="J54" s="8"/>
      <c r="K54" s="4"/>
    </row>
    <row r="55" spans="1:11" ht="13" x14ac:dyDescent="0.3">
      <c r="A55" s="58" t="s">
        <v>30</v>
      </c>
      <c r="B55" s="59" t="s">
        <v>31</v>
      </c>
      <c r="C55" s="85" t="s">
        <v>11</v>
      </c>
      <c r="D55" s="60"/>
      <c r="F55" s="32"/>
      <c r="G55" s="14"/>
      <c r="H55" s="33"/>
      <c r="I55" s="14"/>
      <c r="J55" s="8"/>
      <c r="K55" s="4"/>
    </row>
    <row r="56" spans="1:11" ht="13" x14ac:dyDescent="0.3">
      <c r="A56" s="86" t="s">
        <v>85</v>
      </c>
      <c r="B56" s="87">
        <v>2</v>
      </c>
      <c r="C56" s="88">
        <v>400</v>
      </c>
      <c r="D56" s="89">
        <v>800</v>
      </c>
      <c r="F56" s="32"/>
      <c r="G56" s="14"/>
      <c r="H56" s="32"/>
      <c r="I56" s="14"/>
      <c r="J56" s="8"/>
      <c r="K56" s="4"/>
    </row>
    <row r="57" spans="1:11" x14ac:dyDescent="0.25">
      <c r="A57" s="18"/>
      <c r="B57" s="7"/>
      <c r="C57" s="25"/>
      <c r="D57" s="8"/>
      <c r="F57" s="32"/>
      <c r="G57" s="14"/>
      <c r="H57" s="32"/>
      <c r="I57" s="14"/>
      <c r="J57" s="8"/>
      <c r="K57" s="4"/>
    </row>
    <row r="58" spans="1:11" ht="13" thickBot="1" x14ac:dyDescent="0.3">
      <c r="A58" s="18"/>
      <c r="B58" s="7"/>
      <c r="C58" s="25"/>
      <c r="D58" s="8"/>
      <c r="F58" s="30"/>
      <c r="G58" s="12"/>
      <c r="H58" s="30"/>
      <c r="I58" s="12"/>
      <c r="J58" s="8"/>
      <c r="K58" s="4"/>
    </row>
    <row r="59" spans="1:11" ht="13.5" thickBot="1" x14ac:dyDescent="0.35">
      <c r="A59" s="19"/>
      <c r="B59" s="10"/>
      <c r="C59" s="26"/>
      <c r="D59" s="8"/>
      <c r="F59" s="148" t="s">
        <v>20</v>
      </c>
      <c r="G59" s="76"/>
      <c r="H59" s="75"/>
      <c r="I59" s="90"/>
      <c r="J59" s="77">
        <f>SUM(J53:J58)</f>
        <v>0</v>
      </c>
      <c r="K59" s="121"/>
    </row>
    <row r="60" spans="1:11" ht="13.5" thickBot="1" x14ac:dyDescent="0.35">
      <c r="A60" s="74" t="s">
        <v>20</v>
      </c>
      <c r="B60" s="82"/>
      <c r="C60" s="90"/>
      <c r="D60" s="2">
        <f>SUM(D57:D59)</f>
        <v>0</v>
      </c>
      <c r="F60" s="45"/>
      <c r="G60" s="45"/>
      <c r="H60" s="45"/>
      <c r="I60" s="45"/>
      <c r="J60" s="45"/>
    </row>
    <row r="61" spans="1:11" x14ac:dyDescent="0.25">
      <c r="A61" s="57"/>
      <c r="B61" s="45"/>
      <c r="C61" s="45"/>
      <c r="D61" s="45"/>
      <c r="F61" s="45"/>
      <c r="G61" s="45"/>
      <c r="H61" s="45"/>
      <c r="I61" s="45"/>
      <c r="J61" s="45"/>
    </row>
    <row r="62" spans="1:11" ht="13" x14ac:dyDescent="0.3">
      <c r="A62" s="78" t="s">
        <v>32</v>
      </c>
      <c r="B62" s="60" t="s">
        <v>55</v>
      </c>
      <c r="C62" s="59" t="s">
        <v>63</v>
      </c>
      <c r="D62" s="60"/>
      <c r="F62" s="45"/>
      <c r="G62" s="45"/>
      <c r="H62" s="45"/>
      <c r="I62" s="45"/>
      <c r="J62" s="45"/>
    </row>
    <row r="63" spans="1:11" ht="13" x14ac:dyDescent="0.3">
      <c r="A63" s="86" t="s">
        <v>84</v>
      </c>
      <c r="B63" s="91">
        <v>3</v>
      </c>
      <c r="C63" s="92">
        <v>1800</v>
      </c>
      <c r="D63" s="89">
        <v>5400</v>
      </c>
      <c r="F63" s="45"/>
      <c r="G63" s="45"/>
      <c r="H63" s="45"/>
      <c r="I63" s="45"/>
      <c r="J63" s="45"/>
    </row>
    <row r="64" spans="1:11" ht="13" x14ac:dyDescent="0.3">
      <c r="A64" s="18"/>
      <c r="B64" s="24"/>
      <c r="C64" s="27"/>
      <c r="D64" s="8"/>
      <c r="F64" s="58" t="s">
        <v>38</v>
      </c>
      <c r="G64" s="93"/>
      <c r="H64" s="93"/>
      <c r="I64" s="93"/>
      <c r="J64" s="60"/>
    </row>
    <row r="65" spans="1:11" x14ac:dyDescent="0.25">
      <c r="A65" s="18"/>
      <c r="B65" s="24"/>
      <c r="C65" s="27"/>
      <c r="D65" s="8"/>
      <c r="F65" s="20"/>
      <c r="G65" s="21"/>
      <c r="H65" s="21"/>
      <c r="I65" s="21"/>
      <c r="J65" s="5"/>
      <c r="K65" s="4"/>
    </row>
    <row r="66" spans="1:11" x14ac:dyDescent="0.25">
      <c r="A66" s="18"/>
      <c r="B66" s="24"/>
      <c r="C66" s="27"/>
      <c r="D66" s="8"/>
      <c r="F66" s="22"/>
      <c r="G66" s="14"/>
      <c r="H66" s="14"/>
      <c r="I66" s="14"/>
      <c r="J66" s="8"/>
      <c r="K66" s="4"/>
    </row>
    <row r="67" spans="1:11" x14ac:dyDescent="0.25">
      <c r="A67" s="18"/>
      <c r="B67" s="24"/>
      <c r="C67" s="27"/>
      <c r="D67" s="8"/>
      <c r="F67" s="22"/>
      <c r="G67" s="14"/>
      <c r="H67" s="14"/>
      <c r="I67" s="14"/>
      <c r="J67" s="8"/>
      <c r="K67" s="4"/>
    </row>
    <row r="68" spans="1:11" x14ac:dyDescent="0.25">
      <c r="A68" s="18"/>
      <c r="B68" s="24"/>
      <c r="C68" s="27"/>
      <c r="D68" s="8"/>
      <c r="F68" s="22"/>
      <c r="G68" s="14"/>
      <c r="H68" s="14"/>
      <c r="I68" s="14"/>
      <c r="J68" s="8"/>
      <c r="K68" s="4"/>
    </row>
    <row r="69" spans="1:11" x14ac:dyDescent="0.25">
      <c r="A69" s="18"/>
      <c r="B69" s="24"/>
      <c r="C69" s="27"/>
      <c r="D69" s="8"/>
      <c r="F69" s="22"/>
      <c r="G69" s="14"/>
      <c r="H69" s="14"/>
      <c r="I69" s="14"/>
      <c r="J69" s="8"/>
      <c r="K69" s="4"/>
    </row>
    <row r="70" spans="1:11" ht="13" thickBot="1" x14ac:dyDescent="0.3">
      <c r="A70" s="19"/>
      <c r="B70" s="23"/>
      <c r="C70" s="28"/>
      <c r="D70" s="8"/>
      <c r="F70" s="22"/>
      <c r="G70" s="14"/>
      <c r="H70" s="14"/>
      <c r="I70" s="14"/>
      <c r="J70" s="8"/>
      <c r="K70" s="4"/>
    </row>
    <row r="71" spans="1:11" ht="13.5" thickBot="1" x14ac:dyDescent="0.35">
      <c r="A71" s="40" t="s">
        <v>20</v>
      </c>
      <c r="B71" s="82"/>
      <c r="C71" s="76"/>
      <c r="D71" s="2">
        <f>SUM(D64:D70)</f>
        <v>0</v>
      </c>
      <c r="F71" s="22"/>
      <c r="G71" s="14"/>
      <c r="H71" s="14"/>
      <c r="I71" s="14"/>
      <c r="J71" s="8"/>
      <c r="K71" s="4"/>
    </row>
    <row r="72" spans="1:11" ht="13" thickBot="1" x14ac:dyDescent="0.3">
      <c r="A72" s="57"/>
      <c r="B72" s="45"/>
      <c r="C72" s="45"/>
      <c r="D72" s="45"/>
      <c r="F72" s="23"/>
      <c r="G72" s="12"/>
      <c r="H72" s="12"/>
      <c r="I72" s="12"/>
      <c r="J72" s="8"/>
      <c r="K72" s="4"/>
    </row>
    <row r="73" spans="1:11" ht="13.5" thickBot="1" x14ac:dyDescent="0.35">
      <c r="A73" s="58" t="s">
        <v>46</v>
      </c>
      <c r="B73" s="60"/>
      <c r="C73" s="99" t="s">
        <v>57</v>
      </c>
      <c r="D73" s="60"/>
      <c r="F73" s="74" t="s">
        <v>20</v>
      </c>
      <c r="G73" s="90"/>
      <c r="H73" s="90"/>
      <c r="I73" s="90"/>
      <c r="J73" s="2">
        <f>SUM(J66:J72)</f>
        <v>0</v>
      </c>
      <c r="K73" s="114"/>
    </row>
    <row r="74" spans="1:11" ht="13.5" thickBot="1" x14ac:dyDescent="0.35">
      <c r="A74" s="86" t="s">
        <v>87</v>
      </c>
      <c r="B74" s="100"/>
      <c r="C74" s="95" t="s">
        <v>86</v>
      </c>
      <c r="D74" s="89">
        <v>80000</v>
      </c>
      <c r="F74" s="45"/>
      <c r="G74" s="45"/>
      <c r="H74" s="45"/>
      <c r="I74" s="45"/>
      <c r="J74" s="45"/>
    </row>
    <row r="75" spans="1:11" ht="22" customHeight="1" thickBot="1" x14ac:dyDescent="0.45">
      <c r="A75" s="18"/>
      <c r="B75" s="32"/>
      <c r="C75" s="14"/>
      <c r="D75" s="8"/>
      <c r="F75" s="96" t="s">
        <v>40</v>
      </c>
      <c r="G75" s="97"/>
      <c r="H75" s="97"/>
      <c r="I75" s="97"/>
      <c r="J75" s="98">
        <f>SUM(J26+J36+J48+J59+J73)</f>
        <v>0</v>
      </c>
      <c r="K75" s="123"/>
    </row>
    <row r="76" spans="1:11" ht="13" x14ac:dyDescent="0.3">
      <c r="A76" s="18"/>
      <c r="B76" s="32"/>
      <c r="C76" s="14"/>
      <c r="D76" s="8"/>
      <c r="F76" s="124"/>
      <c r="G76" s="125"/>
      <c r="H76" s="125"/>
      <c r="I76" s="125"/>
      <c r="J76" s="125"/>
      <c r="K76" s="126"/>
    </row>
    <row r="77" spans="1:11" x14ac:dyDescent="0.25">
      <c r="A77" s="18"/>
      <c r="B77" s="32"/>
      <c r="C77" s="14"/>
      <c r="D77" s="8"/>
      <c r="F77" s="105"/>
      <c r="G77" s="105"/>
      <c r="H77" s="105"/>
      <c r="I77" s="105"/>
      <c r="J77" s="105"/>
    </row>
    <row r="78" spans="1:11" ht="13" x14ac:dyDescent="0.3">
      <c r="A78" s="18"/>
      <c r="B78" s="32"/>
      <c r="C78" s="14"/>
      <c r="D78" s="8"/>
      <c r="F78" s="127"/>
      <c r="G78" s="127"/>
      <c r="H78" s="105"/>
      <c r="I78" s="105"/>
      <c r="J78" s="105"/>
    </row>
    <row r="79" spans="1:11" x14ac:dyDescent="0.25">
      <c r="A79" s="18"/>
      <c r="B79" s="32"/>
      <c r="C79" s="14"/>
      <c r="D79" s="8"/>
      <c r="F79" s="128"/>
      <c r="G79" s="128"/>
      <c r="H79" s="105"/>
      <c r="I79" s="105"/>
      <c r="J79" s="105"/>
    </row>
    <row r="80" spans="1:11" ht="13" thickBot="1" x14ac:dyDescent="0.3">
      <c r="A80" s="19"/>
      <c r="B80" s="30"/>
      <c r="C80" s="12"/>
      <c r="D80" s="8"/>
      <c r="F80" s="129"/>
      <c r="G80" s="129"/>
      <c r="H80" s="105"/>
      <c r="I80" s="105"/>
      <c r="J80" s="105"/>
    </row>
    <row r="81" spans="1:10" ht="13.5" thickBot="1" x14ac:dyDescent="0.35">
      <c r="A81" s="74" t="s">
        <v>20</v>
      </c>
      <c r="B81" s="75"/>
      <c r="C81" s="90"/>
      <c r="D81" s="2">
        <f>SUM(D75:D80)</f>
        <v>0</v>
      </c>
      <c r="F81" s="105"/>
      <c r="G81" s="105"/>
      <c r="H81" s="105"/>
      <c r="I81" s="105"/>
      <c r="J81" s="105"/>
    </row>
    <row r="82" spans="1:10" x14ac:dyDescent="0.25">
      <c r="A82" s="57"/>
      <c r="B82" s="45"/>
      <c r="C82" s="45"/>
      <c r="D82" s="45"/>
      <c r="F82" s="105"/>
      <c r="G82" s="105"/>
      <c r="H82" s="105"/>
      <c r="I82" s="105"/>
      <c r="J82" s="105"/>
    </row>
    <row r="83" spans="1:10" ht="13" x14ac:dyDescent="0.3">
      <c r="A83" s="58" t="s">
        <v>34</v>
      </c>
      <c r="B83" s="93"/>
      <c r="C83" s="93"/>
      <c r="D83" s="94"/>
      <c r="F83" s="105"/>
      <c r="G83" s="105"/>
      <c r="H83" s="105"/>
      <c r="I83" s="105"/>
      <c r="J83" s="105"/>
    </row>
    <row r="84" spans="1:10" ht="13" x14ac:dyDescent="0.3">
      <c r="A84" s="86" t="s">
        <v>88</v>
      </c>
      <c r="B84" s="51" t="s">
        <v>89</v>
      </c>
      <c r="C84" s="95" t="s">
        <v>90</v>
      </c>
      <c r="D84" s="89">
        <v>20000</v>
      </c>
      <c r="F84" s="105"/>
      <c r="G84" s="105"/>
      <c r="H84" s="105"/>
      <c r="I84" s="105"/>
      <c r="J84" s="105"/>
    </row>
    <row r="85" spans="1:10" x14ac:dyDescent="0.25">
      <c r="A85" s="18"/>
      <c r="B85" s="32"/>
      <c r="C85" s="14"/>
      <c r="D85" s="8"/>
      <c r="F85" s="105"/>
      <c r="G85" s="105"/>
      <c r="H85" s="105"/>
      <c r="I85" s="105"/>
      <c r="J85" s="105"/>
    </row>
    <row r="86" spans="1:10" x14ac:dyDescent="0.25">
      <c r="A86" s="18"/>
      <c r="B86" s="32"/>
      <c r="C86" s="14"/>
      <c r="D86" s="8"/>
      <c r="F86" s="105"/>
      <c r="G86" s="105"/>
      <c r="H86" s="105"/>
      <c r="I86" s="105"/>
      <c r="J86" s="105"/>
    </row>
    <row r="87" spans="1:10" x14ac:dyDescent="0.25">
      <c r="A87" s="18"/>
      <c r="B87" s="32"/>
      <c r="C87" s="14"/>
      <c r="D87" s="8"/>
      <c r="F87" s="105"/>
      <c r="G87" s="105"/>
      <c r="H87" s="105"/>
      <c r="I87" s="105"/>
      <c r="J87" s="105"/>
    </row>
    <row r="88" spans="1:10" x14ac:dyDescent="0.25">
      <c r="A88" s="18"/>
      <c r="B88" s="32"/>
      <c r="C88" s="14"/>
      <c r="D88" s="8"/>
      <c r="F88" s="105"/>
      <c r="G88" s="105"/>
      <c r="H88" s="105"/>
      <c r="I88" s="105"/>
      <c r="J88" s="105"/>
    </row>
    <row r="89" spans="1:10" x14ac:dyDescent="0.25">
      <c r="A89" s="18"/>
      <c r="B89" s="32"/>
      <c r="C89" s="14"/>
      <c r="D89" s="8"/>
      <c r="F89" s="105"/>
      <c r="G89" s="105"/>
      <c r="H89" s="105"/>
      <c r="I89" s="105"/>
      <c r="J89" s="105"/>
    </row>
    <row r="90" spans="1:10" ht="13" thickBot="1" x14ac:dyDescent="0.3">
      <c r="A90" s="19"/>
      <c r="B90" s="30"/>
      <c r="C90" s="12"/>
      <c r="D90" s="8"/>
      <c r="F90" s="105"/>
      <c r="G90" s="105"/>
      <c r="H90" s="105"/>
      <c r="I90" s="105"/>
      <c r="J90" s="105"/>
    </row>
    <row r="91" spans="1:10" ht="13.5" thickBot="1" x14ac:dyDescent="0.35">
      <c r="A91" s="40" t="s">
        <v>20</v>
      </c>
      <c r="B91" s="75"/>
      <c r="C91" s="75"/>
      <c r="D91" s="31">
        <f>SUM(D85:D90)</f>
        <v>0</v>
      </c>
      <c r="F91" s="105"/>
      <c r="G91" s="105"/>
      <c r="H91" s="105"/>
      <c r="I91" s="105"/>
      <c r="J91" s="105"/>
    </row>
    <row r="92" spans="1:10" x14ac:dyDescent="0.25">
      <c r="A92" s="57"/>
      <c r="B92" s="45"/>
      <c r="C92" s="45"/>
      <c r="D92" s="45"/>
      <c r="F92" s="105"/>
      <c r="G92" s="105"/>
      <c r="H92" s="105"/>
      <c r="I92" s="105"/>
      <c r="J92" s="105"/>
    </row>
    <row r="93" spans="1:10" ht="13" x14ac:dyDescent="0.3">
      <c r="A93" s="58" t="s">
        <v>37</v>
      </c>
      <c r="B93" s="60"/>
      <c r="C93" s="99" t="s">
        <v>47</v>
      </c>
      <c r="D93" s="94"/>
      <c r="F93" s="105"/>
      <c r="G93" s="105"/>
      <c r="H93" s="105"/>
      <c r="I93" s="105"/>
      <c r="J93" s="105"/>
    </row>
    <row r="94" spans="1:10" ht="13" x14ac:dyDescent="0.3">
      <c r="A94" s="86" t="s">
        <v>92</v>
      </c>
      <c r="B94" s="87"/>
      <c r="C94" s="95" t="s">
        <v>91</v>
      </c>
      <c r="D94" s="55">
        <v>750000</v>
      </c>
      <c r="F94" s="105"/>
      <c r="G94" s="105"/>
      <c r="H94" s="105"/>
      <c r="I94" s="105"/>
      <c r="J94" s="105"/>
    </row>
    <row r="95" spans="1:10" x14ac:dyDescent="0.25">
      <c r="A95" s="18"/>
      <c r="B95" s="7"/>
      <c r="C95" s="14"/>
      <c r="D95" s="8"/>
      <c r="E95" s="108"/>
      <c r="F95" s="105"/>
      <c r="G95" s="105"/>
      <c r="H95" s="105"/>
      <c r="I95" s="105"/>
      <c r="J95" s="105"/>
    </row>
    <row r="96" spans="1:10" x14ac:dyDescent="0.25">
      <c r="A96" s="18"/>
      <c r="B96" s="7"/>
      <c r="C96" s="14"/>
      <c r="D96" s="8"/>
      <c r="E96" s="108"/>
      <c r="F96" s="105"/>
      <c r="G96" s="105"/>
      <c r="H96" s="105"/>
      <c r="I96" s="105"/>
      <c r="J96" s="105"/>
    </row>
    <row r="97" spans="1:10" x14ac:dyDescent="0.25">
      <c r="A97" s="18"/>
      <c r="B97" s="7"/>
      <c r="C97" s="14"/>
      <c r="D97" s="8"/>
      <c r="E97" s="108"/>
      <c r="F97" s="105"/>
      <c r="G97" s="105"/>
      <c r="H97" s="105"/>
      <c r="I97" s="105"/>
      <c r="J97" s="105"/>
    </row>
    <row r="98" spans="1:10" x14ac:dyDescent="0.25">
      <c r="A98" s="18"/>
      <c r="B98" s="7"/>
      <c r="C98" s="14"/>
      <c r="D98" s="8"/>
      <c r="E98" s="108"/>
      <c r="F98" s="105"/>
      <c r="G98" s="105"/>
      <c r="H98" s="105"/>
      <c r="I98" s="105"/>
      <c r="J98" s="105"/>
    </row>
    <row r="99" spans="1:10" x14ac:dyDescent="0.25">
      <c r="A99" s="18"/>
      <c r="B99" s="7"/>
      <c r="C99" s="14"/>
      <c r="D99" s="8"/>
      <c r="E99" s="108"/>
      <c r="F99" s="105"/>
      <c r="G99" s="105"/>
      <c r="H99" s="105"/>
      <c r="I99" s="105"/>
      <c r="J99" s="105"/>
    </row>
    <row r="100" spans="1:10" x14ac:dyDescent="0.25">
      <c r="A100" s="18"/>
      <c r="B100" s="7"/>
      <c r="C100" s="14"/>
      <c r="D100" s="8"/>
      <c r="E100" s="108"/>
      <c r="F100" s="105"/>
      <c r="G100" s="105"/>
      <c r="H100" s="105"/>
      <c r="I100" s="105"/>
      <c r="J100" s="105"/>
    </row>
    <row r="101" spans="1:10" ht="13" thickBot="1" x14ac:dyDescent="0.3">
      <c r="A101" s="19"/>
      <c r="B101" s="10"/>
      <c r="C101" s="12"/>
      <c r="D101" s="8"/>
      <c r="E101" s="108"/>
      <c r="F101" s="105"/>
      <c r="G101" s="105"/>
      <c r="H101" s="105"/>
      <c r="I101" s="105"/>
      <c r="J101" s="105"/>
    </row>
    <row r="102" spans="1:10" ht="13.5" thickBot="1" x14ac:dyDescent="0.35">
      <c r="A102" s="74" t="s">
        <v>20</v>
      </c>
      <c r="B102" s="75"/>
      <c r="C102" s="90"/>
      <c r="D102" s="77">
        <f>SUM(D95:D101)</f>
        <v>0</v>
      </c>
      <c r="E102" s="108"/>
      <c r="F102" s="105"/>
      <c r="G102" s="105"/>
      <c r="H102" s="105"/>
      <c r="I102" s="105"/>
      <c r="J102" s="105"/>
    </row>
    <row r="103" spans="1:10" ht="13" thickBot="1" x14ac:dyDescent="0.3">
      <c r="A103" s="57"/>
      <c r="B103" s="45"/>
      <c r="C103" s="45"/>
      <c r="D103" s="45"/>
      <c r="F103" s="105"/>
      <c r="G103" s="105"/>
      <c r="H103" s="105"/>
      <c r="I103" s="105"/>
      <c r="J103" s="105"/>
    </row>
    <row r="104" spans="1:10" ht="22.5" customHeight="1" thickBot="1" x14ac:dyDescent="0.3">
      <c r="A104" s="134" t="s">
        <v>39</v>
      </c>
      <c r="B104" s="135"/>
      <c r="C104" s="135"/>
      <c r="D104" s="136">
        <f>SUM(D17+D27+D40+D53+D60+D71+D81+D91+D102)</f>
        <v>0</v>
      </c>
      <c r="F104" s="105"/>
      <c r="G104" s="105"/>
      <c r="H104" s="105"/>
      <c r="I104" s="105"/>
      <c r="J104" s="105"/>
    </row>
    <row r="105" spans="1:10" ht="23.5" customHeight="1" thickBot="1" x14ac:dyDescent="0.3">
      <c r="A105" s="137"/>
      <c r="B105" s="138"/>
      <c r="C105" s="138"/>
      <c r="D105" s="139"/>
      <c r="F105" s="105"/>
      <c r="G105" s="105"/>
      <c r="H105" s="105"/>
      <c r="I105" s="105"/>
      <c r="J105" s="105"/>
    </row>
    <row r="106" spans="1:10" ht="23.5" customHeight="1" thickBot="1" x14ac:dyDescent="0.3">
      <c r="A106" s="140" t="s">
        <v>69</v>
      </c>
      <c r="B106" s="141"/>
      <c r="C106" s="141"/>
      <c r="D106" s="142">
        <f>D104-J75</f>
        <v>0</v>
      </c>
      <c r="F106" s="105"/>
      <c r="G106" s="105"/>
      <c r="H106" s="105"/>
      <c r="I106" s="105"/>
      <c r="J106" s="105"/>
    </row>
    <row r="107" spans="1:10" ht="23.5" customHeight="1" thickBot="1" x14ac:dyDescent="0.3">
      <c r="A107" s="143" t="s">
        <v>68</v>
      </c>
      <c r="B107" s="144"/>
      <c r="C107" s="144"/>
      <c r="D107" s="145" t="e">
        <f>D106/D104</f>
        <v>#DIV/0!</v>
      </c>
      <c r="E107" s="108"/>
      <c r="F107" s="105"/>
      <c r="G107" s="105"/>
      <c r="H107" s="105"/>
      <c r="I107" s="105"/>
      <c r="J107" s="105"/>
    </row>
    <row r="108" spans="1:10" ht="17" customHeight="1" x14ac:dyDescent="0.25">
      <c r="A108" s="104"/>
      <c r="B108" s="130"/>
      <c r="C108" s="130"/>
      <c r="D108" s="130"/>
      <c r="E108" s="108"/>
      <c r="F108" s="105"/>
      <c r="G108" s="105"/>
      <c r="H108" s="105"/>
      <c r="I108" s="105"/>
      <c r="J108" s="105"/>
    </row>
    <row r="109" spans="1:10" ht="17" customHeight="1" x14ac:dyDescent="0.25">
      <c r="A109" s="130"/>
      <c r="B109" s="130"/>
      <c r="C109" s="130"/>
      <c r="D109" s="130"/>
      <c r="E109" s="108"/>
      <c r="F109" s="105"/>
      <c r="G109" s="105"/>
      <c r="H109" s="105"/>
      <c r="I109" s="105"/>
      <c r="J109" s="105"/>
    </row>
    <row r="110" spans="1:10" ht="17" customHeight="1" x14ac:dyDescent="0.25">
      <c r="A110" s="130"/>
      <c r="B110" s="130"/>
      <c r="C110" s="130"/>
      <c r="D110" s="130"/>
      <c r="E110" s="108"/>
      <c r="F110" s="105"/>
      <c r="G110" s="105"/>
      <c r="H110" s="105"/>
      <c r="I110" s="105"/>
      <c r="J110" s="105"/>
    </row>
    <row r="111" spans="1:10" x14ac:dyDescent="0.25">
      <c r="A111" s="131"/>
      <c r="B111" s="131"/>
      <c r="C111" s="131"/>
      <c r="D111" s="131"/>
      <c r="E111" s="108"/>
      <c r="F111" s="130"/>
      <c r="G111" s="130"/>
      <c r="H111" s="130"/>
      <c r="I111" s="130"/>
      <c r="J111" s="130"/>
    </row>
    <row r="112" spans="1:10" x14ac:dyDescent="0.25">
      <c r="A112" s="131"/>
      <c r="B112" s="131"/>
      <c r="C112" s="131"/>
      <c r="D112" s="131"/>
      <c r="E112" s="108"/>
      <c r="F112" s="130"/>
      <c r="G112" s="130"/>
      <c r="H112" s="130"/>
      <c r="I112" s="130"/>
      <c r="J112" s="130"/>
    </row>
    <row r="113" spans="5:10" ht="7.5" customHeight="1" x14ac:dyDescent="0.25">
      <c r="E113" s="132"/>
      <c r="F113" s="131"/>
      <c r="G113" s="131"/>
      <c r="H113" s="131"/>
      <c r="I113" s="131"/>
      <c r="J113" s="131"/>
    </row>
    <row r="114" spans="5:10" x14ac:dyDescent="0.25">
      <c r="E114" s="130"/>
      <c r="F114" s="131"/>
      <c r="G114" s="131"/>
      <c r="H114" s="131"/>
      <c r="I114" s="131"/>
      <c r="J114" s="131"/>
    </row>
    <row r="116" spans="5:10" ht="13" x14ac:dyDescent="0.3">
      <c r="E116" s="124"/>
    </row>
    <row r="117" spans="5:10" ht="13" x14ac:dyDescent="0.3">
      <c r="E117" s="124"/>
    </row>
  </sheetData>
  <sheetProtection algorithmName="SHA-512" hashValue="cVN116sCmderKmShHqKVyl+AmbbQjoIzrRot0p05eovnhOc3DAffy6fnvzVbFBTtGbf2wueSQaI4TBXMNXAPqQ==" saltValue="5AgqUjzsFo8D7gBPY+0ecg==" spinCount="100000" sheet="1" objects="1" scenarios="1" selectLockedCells="1"/>
  <mergeCells count="3">
    <mergeCell ref="A1:J1"/>
    <mergeCell ref="A3:C3"/>
    <mergeCell ref="F3:I3"/>
  </mergeCells>
  <pageMargins left="0.25" right="0.25" top="0.75" bottom="0.75" header="0.3" footer="0.3"/>
  <pageSetup paperSize="9" scale="49" orientation="landscape" r:id="rId1"/>
  <rowBreaks count="1" manualBreakCount="1">
    <brk id="61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M Document" ma:contentTypeID="0x0101007F85D7E821D8DD47B8F3561D7FC9F8260050E5577919A54848AF1FD0B61CCEA7AA" ma:contentTypeVersion="8" ma:contentTypeDescription="" ma:contentTypeScope="" ma:versionID="85df320311a6764f3213bebf19fd5bab">
  <xsd:schema xmlns:xsd="http://www.w3.org/2001/XMLSchema" xmlns:xs="http://www.w3.org/2001/XMLSchema" xmlns:p="http://schemas.microsoft.com/office/2006/metadata/properties" xmlns:ns2="7a51b152-18b9-4d7d-a9b8-9b1507e909fe" xmlns:ns3="6bfdc8b5-3009-41f0-a55a-549407ddc25f" targetNamespace="http://schemas.microsoft.com/office/2006/metadata/properties" ma:root="true" ma:fieldsID="80a9d1566e98006e28c5bfb3ba0b6fe9" ns2:_="" ns3:_="">
    <xsd:import namespace="7a51b152-18b9-4d7d-a9b8-9b1507e909fe"/>
    <xsd:import namespace="6bfdc8b5-3009-41f0-a55a-549407ddc25f"/>
    <xsd:element name="properties">
      <xsd:complexType>
        <xsd:sequence>
          <xsd:element name="documentManagement">
            <xsd:complexType>
              <xsd:all>
                <xsd:element ref="ns2:g98bf9efb523423191dc3f1e41664f1c" minOccurs="0"/>
                <xsd:element ref="ns2:TaxCatchAll" minOccurs="0"/>
                <xsd:element ref="ns2:TaxCatchAllLabel" minOccurs="0"/>
                <xsd:element ref="ns2:iba82e2adb1646ad8e66f6e99cce76bd" minOccurs="0"/>
                <xsd:element ref="ns2:h31b3345fcb54d7595ccb9f98cb67258" minOccurs="0"/>
                <xsd:element ref="ns2:f6b8bb6040d342fea73249c10a1119e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1b152-18b9-4d7d-a9b8-9b1507e909fe" elementFormDefault="qualified">
    <xsd:import namespace="http://schemas.microsoft.com/office/2006/documentManagement/types"/>
    <xsd:import namespace="http://schemas.microsoft.com/office/infopath/2007/PartnerControls"/>
    <xsd:element name="g98bf9efb523423191dc3f1e41664f1c" ma:index="8" ma:taxonomy="true" ma:internalName="g98bf9efb523423191dc3f1e41664f1c" ma:taxonomyFieldName="Business_x0020_Activity" ma:displayName="Business Activity" ma:default="" ma:fieldId="{098bf9ef-b523-4231-91dc-3f1e41664f1c}" ma:sspId="60612550-fb41-4ee9-b304-f0af9f61a6fe" ma:termSetId="2fef13d0-f57e-497a-9b05-c1dc104cca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22d4f14-7607-417e-97e9-ab8fd913e1b5}" ma:internalName="TaxCatchAll" ma:showField="CatchAllData" ma:web="6bfdc8b5-3009-41f0-a55a-549407ddc2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22d4f14-7607-417e-97e9-ab8fd913e1b5}" ma:internalName="TaxCatchAllLabel" ma:readOnly="true" ma:showField="CatchAllDataLabel" ma:web="6bfdc8b5-3009-41f0-a55a-549407ddc2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a82e2adb1646ad8e66f6e99cce76bd" ma:index="12" nillable="true" ma:taxonomy="true" ma:internalName="iba82e2adb1646ad8e66f6e99cce76bd" ma:taxonomyFieldName="Document_x0020_Type" ma:displayName="Document Type" ma:readOnly="false" ma:default="" ma:fieldId="{2ba82e2a-db16-46ad-8e66-f6e99cce76bd}" ma:sspId="60612550-fb41-4ee9-b304-f0af9f61a6fe" ma:termSetId="5c5b9d88-5d46-4fe6-8591-eee40ae157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1b3345fcb54d7595ccb9f98cb67258" ma:index="14" nillable="true" ma:taxonomy="true" ma:internalName="h31b3345fcb54d7595ccb9f98cb67258" ma:taxonomyFieldName="Site_x0020_Type" ma:displayName="Site Type" ma:default="2;#INIT|22430a85-08aa-4322-b023-3339f29584d7" ma:fieldId="{131b3345-fcb5-4d75-95cc-b9f98cb67258}" ma:sspId="60612550-fb41-4ee9-b304-f0af9f61a6fe" ma:termSetId="6af85b0c-f013-4285-b417-63ca0015e7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6b8bb6040d342fea73249c10a1119ee" ma:index="16" nillable="true" ma:taxonomy="true" ma:internalName="f6b8bb6040d342fea73249c10a1119ee" ma:taxonomyFieldName="Document_x0020_Status" ma:displayName="Document Status" ma:default="" ma:fieldId="{f6b8bb60-40d3-42fe-a732-49c10a1119ee}" ma:sspId="60612550-fb41-4ee9-b304-f0af9f61a6fe" ma:termSetId="83cd70cf-a928-4afc-b076-40f5d841ff8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dc8b5-3009-41f0-a55a-549407ddc25f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31b3345fcb54d7595ccb9f98cb67258 xmlns="7a51b152-18b9-4d7d-a9b8-9b1507e909fe">
      <Terms xmlns="http://schemas.microsoft.com/office/infopath/2007/PartnerControls"/>
    </h31b3345fcb54d7595ccb9f98cb67258>
    <_dlc_DocId xmlns="6bfdc8b5-3009-41f0-a55a-549407ddc25f">RIC0137-1621389739-26704</_dlc_DocId>
    <f6b8bb6040d342fea73249c10a1119ee xmlns="7a51b152-18b9-4d7d-a9b8-9b1507e909fe">
      <Terms xmlns="http://schemas.microsoft.com/office/infopath/2007/PartnerControls"/>
    </f6b8bb6040d342fea73249c10a1119ee>
    <g98bf9efb523423191dc3f1e41664f1c xmlns="7a51b152-18b9-4d7d-a9b8-9b1507e909f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Engagement:Routine</TermName>
          <TermId xmlns="http://schemas.microsoft.com/office/infopath/2007/PartnerControls">d155eea7-fba9-4b08-97a0-75bff92f6c9f</TermId>
        </TermInfo>
      </Terms>
    </g98bf9efb523423191dc3f1e41664f1c>
    <_dlc_DocIdUrl xmlns="6bfdc8b5-3009-41f0-a55a-549407ddc25f">
      <Url>https://ricloans.sharepoint.com/teams/INIT-DesignDrafts/_layouts/15/DocIdRedir.aspx?ID=RIC0137-1621389739-26704</Url>
      <Description>RIC0137-1621389739-26704</Description>
    </_dlc_DocIdUrl>
    <TaxCatchAll xmlns="7a51b152-18b9-4d7d-a9b8-9b1507e909fe">
      <Value>1</Value>
    </TaxCatchAll>
    <iba82e2adb1646ad8e66f6e99cce76bd xmlns="7a51b152-18b9-4d7d-a9b8-9b1507e909fe">
      <Terms xmlns="http://schemas.microsoft.com/office/infopath/2007/PartnerControls"/>
    </iba82e2adb1646ad8e66f6e99cce76b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0612550-fb41-4ee9-b304-f0af9f61a6fe" ContentTypeId="0x0101007F85D7E821D8DD47B8F3561D7FC9F826" PreviousValue="false" LastSyncTimeStamp="2021-08-03T00:21:15.513Z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A64028B-23ED-4DE3-8BBF-E1CF99598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1b152-18b9-4d7d-a9b8-9b1507e909fe"/>
    <ds:schemaRef ds:uri="6bfdc8b5-3009-41f0-a55a-549407ddc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BD44C9-433C-4CFE-9FF6-115159EBB063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bfdc8b5-3009-41f0-a55a-549407ddc25f"/>
    <ds:schemaRef ds:uri="7a51b152-18b9-4d7d-a9b8-9b1507e909fe"/>
  </ds:schemaRefs>
</ds:datastoreItem>
</file>

<file path=customXml/itemProps3.xml><?xml version="1.0" encoding="utf-8"?>
<ds:datastoreItem xmlns:ds="http://schemas.openxmlformats.org/officeDocument/2006/customXml" ds:itemID="{FE1DEEDA-3536-4CEC-AB37-C97C1DA4B1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FC96A6-B1DE-449B-94A4-A7E0B1FC34A6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6EE37B5-F013-4510-B491-44CC9370D64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SoP</vt:lpstr>
      <vt:lpstr>SoP!Print_Area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2024-07-26T01:19:42Z</dcterms:created>
  <dcterms:modified xsi:type="dcterms:W3CDTF">2025-11-26T23:57:51Z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85b48d-b5d0-4854-af03-63b782fba90a_ContentBits">
    <vt:lpwstr>0</vt:lpwstr>
  </property>
  <property fmtid="{D5CDD505-2E9C-101B-9397-08002B2CF9AE}" pid="3" name="Site Type">
    <vt:lpwstr/>
  </property>
  <property fmtid="{D5CDD505-2E9C-101B-9397-08002B2CF9AE}" pid="4" name="MSIP_Label_e085b48d-b5d0-4854-af03-63b782fba90a_SiteId">
    <vt:lpwstr>d5737539-7352-4614-881e-83435ea4518c</vt:lpwstr>
  </property>
  <property fmtid="{D5CDD505-2E9C-101B-9397-08002B2CF9AE}" pid="5" name="MSIP_Label_e085b48d-b5d0-4854-af03-63b782fba90a_Method">
    <vt:lpwstr>Privileged</vt:lpwstr>
  </property>
  <property fmtid="{D5CDD505-2E9C-101B-9397-08002B2CF9AE}" pid="6" name="Business Activity">
    <vt:lpwstr>1;#Engagement:Routine|d155eea7-fba9-4b08-97a0-75bff92f6c9f</vt:lpwstr>
  </property>
  <property fmtid="{D5CDD505-2E9C-101B-9397-08002B2CF9AE}" pid="7" name="MediaServiceImageTags">
    <vt:lpwstr/>
  </property>
  <property fmtid="{D5CDD505-2E9C-101B-9397-08002B2CF9AE}" pid="8" name="ContentTypeId">
    <vt:lpwstr>0x0101007F85D7E821D8DD47B8F3561D7FC9F8260050E5577919A54848AF1FD0B61CCEA7AA</vt:lpwstr>
  </property>
  <property fmtid="{D5CDD505-2E9C-101B-9397-08002B2CF9AE}" pid="9" name="MSIP_Label_e085b48d-b5d0-4854-af03-63b782fba90a_Enabled">
    <vt:lpwstr>true</vt:lpwstr>
  </property>
  <property fmtid="{D5CDD505-2E9C-101B-9397-08002B2CF9AE}" pid="10" name="_dlc_DocIdItemGuid">
    <vt:lpwstr>aab325dc-c45c-4144-a0df-2c7e1885082f</vt:lpwstr>
  </property>
  <property fmtid="{D5CDD505-2E9C-101B-9397-08002B2CF9AE}" pid="11" name="Document Status">
    <vt:lpwstr/>
  </property>
  <property fmtid="{D5CDD505-2E9C-101B-9397-08002B2CF9AE}" pid="12" name="MSIP_Label_e085b48d-b5d0-4854-af03-63b782fba90a_SetDate">
    <vt:lpwstr>2024-07-12T02:45:11Z</vt:lpwstr>
  </property>
  <property fmtid="{D5CDD505-2E9C-101B-9397-08002B2CF9AE}" pid="13" name="Document Type">
    <vt:lpwstr/>
  </property>
  <property fmtid="{D5CDD505-2E9C-101B-9397-08002B2CF9AE}" pid="14" name="MSIP_Label_e085b48d-b5d0-4854-af03-63b782fba90a_Name">
    <vt:lpwstr>e085b48d-b5d0-4854-af03-63b782fba90a</vt:lpwstr>
  </property>
  <property fmtid="{D5CDD505-2E9C-101B-9397-08002B2CF9AE}" pid="15" name="lcf76f155ced4ddcb4097134ff3c332f">
    <vt:lpwstr/>
  </property>
  <property fmtid="{D5CDD505-2E9C-101B-9397-08002B2CF9AE}" pid="16" name="MSIP_Label_e085b48d-b5d0-4854-af03-63b782fba90a_ActionId">
    <vt:lpwstr>8556c60d-0cde-4df3-b3fa-96dca841641f</vt:lpwstr>
  </property>
  <property fmtid="{D5CDD505-2E9C-101B-9397-08002B2CF9AE}" pid="17" name="Document_x0020_Type">
    <vt:lpwstr/>
  </property>
  <property fmtid="{D5CDD505-2E9C-101B-9397-08002B2CF9AE}" pid="18" name="Business_x0020_Activity">
    <vt:lpwstr>1;#Engagement:Routine|d155eea7-fba9-4b08-97a0-75bff92f6c9f</vt:lpwstr>
  </property>
  <property fmtid="{D5CDD505-2E9C-101B-9397-08002B2CF9AE}" pid="19" name="Document_x0020_Status">
    <vt:lpwstr/>
  </property>
  <property fmtid="{D5CDD505-2E9C-101B-9397-08002B2CF9AE}" pid="20" name="Site_x0020_Type">
    <vt:lpwstr/>
  </property>
</Properties>
</file>